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om.sharepoint.com/sites/Fonvalmed2/Shared Documents/CONTROL INTERNO/Informes de seguimiento - A. Legales/PAAC/"/>
    </mc:Choice>
  </mc:AlternateContent>
  <xr:revisionPtr revIDLastSave="63" documentId="8_{5774163F-FA9A-4622-9400-1DAD0CFF40A2}" xr6:coauthVersionLast="47" xr6:coauthVersionMax="47" xr10:uidLastSave="{47E91A51-F743-49A3-9896-9BBE56861D64}"/>
  <bookViews>
    <workbookView xWindow="-120" yWindow="-120" windowWidth="20730" windowHeight="11160" xr2:uid="{2DBC9F2C-9B5E-4258-9F26-50A75CCD65A9}"/>
  </bookViews>
  <sheets>
    <sheet name="Comp 1." sheetId="1" r:id="rId1"/>
    <sheet name="Comp 2." sheetId="3" r:id="rId2"/>
    <sheet name="Comp 3." sheetId="4" r:id="rId3"/>
    <sheet name="Comp 4." sheetId="5" r:id="rId4"/>
    <sheet name="Comp 5." sheetId="6" r:id="rId5"/>
    <sheet name="Comp 6.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5" l="1"/>
  <c r="I17" i="5"/>
  <c r="K17" i="1"/>
  <c r="L17" i="1"/>
  <c r="J17" i="1"/>
  <c r="I17" i="1"/>
  <c r="K12" i="3"/>
  <c r="L12" i="3"/>
  <c r="L8" i="7"/>
  <c r="L9" i="7" s="1"/>
  <c r="K9" i="7"/>
  <c r="J9" i="7"/>
  <c r="I9" i="7"/>
  <c r="K12" i="6"/>
  <c r="L12" i="6"/>
  <c r="J12" i="6"/>
  <c r="I12" i="6"/>
  <c r="L11" i="6"/>
  <c r="L10" i="6"/>
  <c r="L9" i="6"/>
  <c r="L8" i="6"/>
  <c r="L17" i="5"/>
  <c r="K17" i="5"/>
  <c r="L16" i="5"/>
  <c r="L15" i="5"/>
  <c r="L14" i="5"/>
  <c r="L13" i="5"/>
  <c r="L12" i="5"/>
  <c r="L11" i="5"/>
  <c r="L10" i="5"/>
  <c r="L9" i="5"/>
  <c r="L8" i="5"/>
  <c r="K16" i="4"/>
  <c r="J16" i="4"/>
  <c r="J17" i="4" s="1"/>
  <c r="I16" i="4"/>
  <c r="L8" i="4"/>
  <c r="L9" i="4"/>
  <c r="L10" i="4"/>
  <c r="L11" i="4"/>
  <c r="L12" i="4"/>
  <c r="L13" i="4"/>
  <c r="L14" i="4"/>
  <c r="L15" i="4"/>
  <c r="I17" i="4"/>
  <c r="J12" i="3"/>
  <c r="I12" i="3"/>
  <c r="L11" i="3"/>
  <c r="L10" i="3"/>
  <c r="L9" i="3"/>
  <c r="L8" i="3"/>
  <c r="L16" i="1"/>
  <c r="L15" i="1"/>
  <c r="L14" i="1"/>
  <c r="L13" i="1"/>
  <c r="L12" i="1"/>
  <c r="L11" i="1"/>
  <c r="L10" i="1"/>
  <c r="L9" i="1"/>
  <c r="L8" i="1"/>
  <c r="L16" i="4" l="1"/>
  <c r="L17" i="4" s="1"/>
  <c r="K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CDCD00F6-63AA-4F9F-9BF1-6DDB02AE75BC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65762A0B-1D3F-4361-96DE-6DBEF5893F2C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8278747B-038B-4278-8978-4DA2C470B336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54BA16EF-68BF-4881-BBC1-1EE391320A65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51CFCD98-E45A-438C-A700-F70A8D0ED5B4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3DB038C8-E7A3-4945-8630-8A64F2F06498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sharedStrings.xml><?xml version="1.0" encoding="utf-8"?>
<sst xmlns="http://schemas.openxmlformats.org/spreadsheetml/2006/main" count="446" uniqueCount="183">
  <si>
    <t>PLAN ANTICORRUPCIÓN Y ATENCIÓN AL CIUDADANO - PAAC 
VIGENCIA 2022</t>
  </si>
  <si>
    <t>Código:</t>
  </si>
  <si>
    <t>Versión:</t>
  </si>
  <si>
    <t>Fecha:</t>
  </si>
  <si>
    <t>COMPONENTE 1: Gestión del Riesgo de Corrupción - Mapa de Riesgos de Corrupción</t>
  </si>
  <si>
    <t>Subcomponente/Procesos</t>
  </si>
  <si>
    <t xml:space="preserve">No. </t>
  </si>
  <si>
    <t>Actividad</t>
  </si>
  <si>
    <t>Meta/producto</t>
  </si>
  <si>
    <t>Fecha  Inicio</t>
  </si>
  <si>
    <t>Fecha Fin</t>
  </si>
  <si>
    <t xml:space="preserve">Periodicidad Reporte </t>
  </si>
  <si>
    <t>Responsable</t>
  </si>
  <si>
    <t xml:space="preserve">REPORTES DE SEGUIMIENTO </t>
  </si>
  <si>
    <t>Observaciones</t>
  </si>
  <si>
    <t>LINK</t>
  </si>
  <si>
    <t>Porcentaje final de cumplimiento</t>
  </si>
  <si>
    <t>33,3% Avance 1</t>
  </si>
  <si>
    <t>33,3% Avance 2</t>
  </si>
  <si>
    <t xml:space="preserve">33,3% Avance 3 </t>
  </si>
  <si>
    <t>Revisión de la política y de la matriz de riesgos</t>
  </si>
  <si>
    <t>Política y matriz de riesgos</t>
  </si>
  <si>
    <t xml:space="preserve">
02/01/20222</t>
  </si>
  <si>
    <t xml:space="preserve">
31/12/2022</t>
  </si>
  <si>
    <t xml:space="preserve">Cuatrimestral </t>
  </si>
  <si>
    <t>Planeación estratégica</t>
  </si>
  <si>
    <t>Existe una politica de administración de riesgos aprobada en noviembre de 2021, la cual fue revisada y actualizada en el 2022; se está a la espera de la aprobación de la actualización por parte de la dirección general.</t>
  </si>
  <si>
    <t>https://fondom.sharepoint.com/:b:/s/fonval_intranet/Efe0rk52U1pDu_L0nv8qSRoBwMCy0HRFv3gxrPz1JnN0Dw?e=BNmZVN</t>
  </si>
  <si>
    <t>Riesgos identificados y gestionados que permiten asegurar el cumplimiento de los objetivos institucionales</t>
  </si>
  <si>
    <t>Riesgos identificados</t>
  </si>
  <si>
    <t xml:space="preserve">
02/01/2022</t>
  </si>
  <si>
    <t>Se actualizó la matriz de riesgos institucional , en donde se identificaron nuevos riesgos y se ajustaron los controles de los mismos. Actualmente la matriz de riesgos reposa  dentro del MOP en la carpeta de cada proceso</t>
  </si>
  <si>
    <t>https://acortar.link/8iy6Tl</t>
  </si>
  <si>
    <t xml:space="preserve">Gestionar el mapa de riesgos de corrupción </t>
  </si>
  <si>
    <t>Mapa de riesgos de corrupción</t>
  </si>
  <si>
    <t>Se reviso la matriz existente y se ajusto en la politica y se actualizo la nueva matriz</t>
  </si>
  <si>
    <t>Monitoreo y seguimiento a riesgos permanantemente</t>
  </si>
  <si>
    <t>Informe de seguimiento</t>
  </si>
  <si>
    <t>Permanente</t>
  </si>
  <si>
    <t>Control Interno</t>
  </si>
  <si>
    <t>Los riesgos se monitorean constantemente, a traves de los informes  de auditorias internas, auditorias de entes de control y acompañamiento a reuniones con los diferntes procesos</t>
  </si>
  <si>
    <t>Gestión de Riesgos primer Semestre -2022.docx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</si>
  <si>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Seguimiento</t>
    </r>
  </si>
  <si>
    <t>Informar periódicamente a la alta dirección sobre el desempeño de las actividades de gestión de riesgos de la entidad.</t>
  </si>
  <si>
    <t>Socialización</t>
  </si>
  <si>
    <t xml:space="preserve">Trimestral </t>
  </si>
  <si>
    <t>A traves del comité Coordinador de Control Interno, se presentan los resultados de las auditorias internas basadas en riesgos y el seguimiento a la Matriz de Riesgos cuando se realiza</t>
  </si>
  <si>
    <t>Actas</t>
  </si>
  <si>
    <t>Establecer el plan anual de auditoría basado en riesgos, priorizando aquellos procesos de mayor exposición</t>
  </si>
  <si>
    <t>Plan anual de auditorías</t>
  </si>
  <si>
    <t>Anual</t>
  </si>
  <si>
    <t>Se realiza a finales del año para ser aprobada a traves del comité CCI yse actualiza en caso de presentarse algun cambio el cual se aprueba por el Comité CCI</t>
  </si>
  <si>
    <t xml:space="preserve">Socialización en el comité de control interno </t>
  </si>
  <si>
    <t>pemanente</t>
  </si>
  <si>
    <t>Se presenta en el ultimo comité coordinador de control interno del año, para su aprobación, de igual forma, en cada comité se presentan los resultados de la ejecución del mismo</t>
  </si>
  <si>
    <t>Socialización sobre los riesgos de la entidad a todo el personal</t>
  </si>
  <si>
    <t>Semestral</t>
  </si>
  <si>
    <t>Se presenta a traves de la induccion y reinduccion y de las mesas de trabajo para actualizarlos riesgos y en los comites gestión y desempeño</t>
  </si>
  <si>
    <t>Listas de asistencia</t>
  </si>
  <si>
    <t>Campañas de sensibilización de riesgos</t>
  </si>
  <si>
    <t>Se presenta a traves de las mesas de trabajo para actualizarlos riesgos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</si>
  <si>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Política y administración del riesgo</t>
    </r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</si>
  <si>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Monitoreo y revisión</t>
    </r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</si>
  <si>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Seguimiento</t>
    </r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</si>
  <si>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Socialización</t>
    </r>
  </si>
  <si>
    <t>COMPONENTE 2: Racionalización de trámites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</si>
  <si>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Matriz de priorización</t>
    </r>
  </si>
  <si>
    <t>Crear el grupo transversal a los procesos de toda la entidad para la identificación y racionalización de trámites, este grupo estará constituido por los procesos de Tecnologías de la información, Gestión documental, Administración de la contribución, Gestión jurídica, Servicio al ciudadano y Planeación Institucional</t>
  </si>
  <si>
    <t>Grupo transversal (acta)</t>
  </si>
  <si>
    <t xml:space="preserve">
02/01/2021</t>
  </si>
  <si>
    <t xml:space="preserve">
31/12/2021</t>
  </si>
  <si>
    <t>Servicio al ciudadano</t>
  </si>
  <si>
    <t>El grupo transversal de trámites ya esta conformado por jurídica-trámites, administración de la contribución por valorización, planeación y servicio al ciudadano. Se cuentan con actas y plan de trabajo para este.</t>
  </si>
  <si>
    <t>RACIONALIZACIÓN DE TRÁMITES</t>
  </si>
  <si>
    <t>PLAN GRUPOS TRANSVERSALES 2022.xlsx</t>
  </si>
  <si>
    <t>Reuniones de manera quincenal para la implementación de la matriz de priorización y comenzar con el desarrollo de la racionalización de trámites</t>
  </si>
  <si>
    <t>Reuniones (acta)</t>
  </si>
  <si>
    <t>Mensual</t>
  </si>
  <si>
    <t>Equipo transversal de racionalización de trámites</t>
  </si>
  <si>
    <t>Se han realizado 7 reuniones</t>
  </si>
  <si>
    <t>ACTAS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</si>
  <si>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Racionalización de trámites</t>
    </r>
  </si>
  <si>
    <t>Implementar la racionalización de trámites en el SUIT</t>
  </si>
  <si>
    <t>SUIT actualizado</t>
  </si>
  <si>
    <t>Desde el grupo se estan revisando y analizando todos los trámites y OPAS para aclarar cada uno de estos procedimientos</t>
  </si>
  <si>
    <t>Acciones de monitoreo para validar el cumplimiento de este componente</t>
  </si>
  <si>
    <t>Se realiza seguimiento de los compromisos en las actas y el plan de trabajo</t>
  </si>
  <si>
    <t>COMPONENTE 3: Rendición de Cuentas</t>
  </si>
  <si>
    <t>Diseñar la política de rendición de cuentas</t>
  </si>
  <si>
    <t>Política</t>
  </si>
  <si>
    <t>Equipo transversal de rendición de cuentas</t>
  </si>
  <si>
    <t>Diseñar la estrategia de la rendición de cuentas, teniendo en cuenta todos los procesos de la entidad.</t>
  </si>
  <si>
    <t>Estrategia de rendición de cuentas</t>
  </si>
  <si>
    <t>Elaborar un manual o instructivo sobre la rendición de cuentas</t>
  </si>
  <si>
    <t>Manual</t>
  </si>
  <si>
    <t>Definir las acciones de difusión de información sobre la gestión realizada</t>
  </si>
  <si>
    <t>Acciones de difusión</t>
  </si>
  <si>
    <t>Definir los espacios de divulgación de la información</t>
  </si>
  <si>
    <t>Espacios de difusión</t>
  </si>
  <si>
    <t>Rendición de cuentas</t>
  </si>
  <si>
    <t xml:space="preserve">Rendicion de cuentas </t>
  </si>
  <si>
    <t>Cada que se requiera</t>
  </si>
  <si>
    <t>Todos los procesos</t>
  </si>
  <si>
    <t>Evaluacion y retroalimentación de la rendición de cuentas realizada</t>
  </si>
  <si>
    <t>Evaluación y retroalimentación</t>
  </si>
  <si>
    <t>Seguimiento a la estrategia y las actividades propuestas</t>
  </si>
  <si>
    <t xml:space="preserve">
02/01/2023</t>
  </si>
  <si>
    <t xml:space="preserve">
31/12/2023</t>
  </si>
  <si>
    <t>Cuatrimestral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</si>
  <si>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Estratégia de rendición de cuentas</t>
    </r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</si>
  <si>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Planeación</t>
    </r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</si>
  <si>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Rendición de cuentas</t>
    </r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</si>
  <si>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Evaluación</t>
    </r>
  </si>
  <si>
    <t>NA</t>
  </si>
  <si>
    <t>Desde la Alcaldía de Medellín convocaron para dar los lineamientos de la rendición de esta vigencia 2022. Asistió a la primera reunión comunicaciones, planeación y servicio ciudadano. Se esta a la espera de los lineamientos para continuar con la gestión</t>
  </si>
  <si>
    <t>Se realizó rendición de cuentas en el comité ciudadano de obras y a la junta de propietarios. También se realizaron reunión de avance de las obras con la comunidad de parras y balsos. Tambien se realizó rendición en el concejo de gobierno.</t>
  </si>
  <si>
    <t>Ver actas</t>
  </si>
  <si>
    <t>Se encuentra pendiente</t>
  </si>
  <si>
    <t>Se tienen definido: CCO, junta de propietarios, reunión de avance de obras, concejo de gobierno, consejo directivo, redes sociales</t>
  </si>
  <si>
    <t>Actas, y redes sociales</t>
  </si>
  <si>
    <t>COMPONENTE 4: Servicio al Ciudadano</t>
  </si>
  <si>
    <t>Caracterizar los grupos de valor</t>
  </si>
  <si>
    <t>Caracterización</t>
  </si>
  <si>
    <t>Equipo transversal de participación ciudadana</t>
  </si>
  <si>
    <t>Capacitación al personal de servicio al ciudadano</t>
  </si>
  <si>
    <t>Capacitaciones</t>
  </si>
  <si>
    <t>Actualización de manuales de servicio al ciudadano</t>
  </si>
  <si>
    <t>Manuales actualizados</t>
  </si>
  <si>
    <t>Monitorear que la entidad cuente con la accesibilidad web</t>
  </si>
  <si>
    <t>Garantizar los canales de atención</t>
  </si>
  <si>
    <t>Canales de atención en uso</t>
  </si>
  <si>
    <t>Actualización de información (Resoluciones,circulares, guías)</t>
  </si>
  <si>
    <t>Información actualizada</t>
  </si>
  <si>
    <t>Lenguaje claro</t>
  </si>
  <si>
    <t>Capacitación en lenguaje claro</t>
  </si>
  <si>
    <t>Tener monitoreo constante de la labor realizada</t>
  </si>
  <si>
    <t>Informes de monitoreo</t>
  </si>
  <si>
    <t xml:space="preserve">
02/01/2024</t>
  </si>
  <si>
    <t xml:space="preserve">
31/12/2024</t>
  </si>
  <si>
    <t>Calificación del servicio al ciudadano</t>
  </si>
  <si>
    <t>Resultados de la calificación del servicio</t>
  </si>
  <si>
    <t xml:space="preserve">
02/01/2025</t>
  </si>
  <si>
    <t xml:space="preserve">
31/12/2025</t>
  </si>
  <si>
    <t>Se realizó la encuesta virtual y presencial</t>
  </si>
  <si>
    <t>INFORME FINAL DE CARACTERIZACIÓN FONVALMED 2022.pptx</t>
  </si>
  <si>
    <t>Se capacitó al nuevo personal de emtelco, en los procedimientos de la entidad.</t>
  </si>
  <si>
    <t>Se tienen programado realizarlo para el cuarto cuatrimestre</t>
  </si>
  <si>
    <t>Desde TI actualizaron la página web con este requerimiento de accesibilidad y requerimientos del ITA</t>
  </si>
  <si>
    <t>Fondo De Valorización Del Municipio De Medellín - Fonvalmed</t>
  </si>
  <si>
    <t>Se presentó cambio de personal de emtelco en la renovación de este, lo que afectó e impactó el servicio al ciudadano</t>
  </si>
  <si>
    <t>No se han realizado actualizaciones en este periodo</t>
  </si>
  <si>
    <t>Se planea realizar el de lenguaje claro para el personal nuevo de emtelco</t>
  </si>
  <si>
    <t>Se realiza el informe de PQRSD, Emtelco entrega informe mensual del servicio prestado y fonvalmed lo realiza de manera trimestral, el cual es publicado en la página</t>
  </si>
  <si>
    <t>https://www.fonvalmed.gov.co/instrumentos-de-gestion-de-informacion-publica/#informe-de-peticiones-quejas-reclamos-denuncias-y-solicitudes-de-acceso-a-la-informacion</t>
  </si>
  <si>
    <t>Se trabajará la encuesta de servicio al ciudadano para el ultimo trimestre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</si>
  <si>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Planeación estratégica de servicio al ciudadano</t>
    </r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</si>
  <si>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Fortalecimiento del talento humano en servicio al ciudadano</t>
    </r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</si>
  <si>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Gestión del relacionamiento con el ciudadano</t>
    </r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</si>
  <si>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Evaluación y desempeño de servicio al ciudadano</t>
    </r>
  </si>
  <si>
    <t>COMPONENTE 5: Transparencia y acceso a la información</t>
  </si>
  <si>
    <t>Diseño y adopción de la política de transparencia y acceso a la información</t>
  </si>
  <si>
    <t>Equipo transversal de transparencia y acceso a la información</t>
  </si>
  <si>
    <t>Revisión del Esquema de publicación</t>
  </si>
  <si>
    <t>Matriz de diagnostico del esquema de publicación</t>
  </si>
  <si>
    <t>Seguimiento a PQRSD en la página web de la entidad</t>
  </si>
  <si>
    <t xml:space="preserve">Seguimiento diario en la página web </t>
  </si>
  <si>
    <t>Diario</t>
  </si>
  <si>
    <t xml:space="preserve">Actualización de la página web </t>
  </si>
  <si>
    <t>Página web actualizada</t>
  </si>
  <si>
    <t>Se realizó plan de trabajo de este lineamiento desde los grupos transversales</t>
  </si>
  <si>
    <t>TRANSPARENCIA Y ACCESO INFORMACION</t>
  </si>
  <si>
    <t>Se esta trabajando desde el grupo tranversal de transparencia, adicionalmente se actualizó la pagina web de la entidad en lo referente al ITA</t>
  </si>
  <si>
    <t>Se realiza informe de las PQRSD</t>
  </si>
  <si>
    <t>Instrumentos De Gestión De Información Pública - Fonvalmed</t>
  </si>
  <si>
    <t>Se esta trabajando desde el grupo tranversal de transparencia y se actualizó la página web de la entidad, de acuerdo con la matriz del ITA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</si>
  <si>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Transparencia y acceso a la información</t>
    </r>
  </si>
  <si>
    <t>COMPONENTE 6: Iniciativas adicionales</t>
  </si>
  <si>
    <t>Documentar y Socialización Manual de integridad</t>
  </si>
  <si>
    <t>Socialización Manual de integridad</t>
  </si>
  <si>
    <t>Subdireccion administrativa y financiera</t>
  </si>
  <si>
    <t>Se elaboró el manual de integridad, está pendiente de socializar al personal, y se entregará en el tercer trimestre el documento fisico al personal</t>
  </si>
  <si>
    <t>SEMANA DEL CONOCIMIENTO SEPTIEMBRE 5 A 12 - 2022 </t>
  </si>
  <si>
    <t>Se tiene prevista realizarla en el ultimo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</si>
</sst>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Arial"/>
      <family val="2"/>
    </font>
    <font>
      <b/>
      <sz val="11"/>
      <color theme="4"/>
      <name val="Arial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5" tint="-0.249977111117893"/>
      <name val="Arial"/>
      <family val="2"/>
    </font>
    <font>
      <sz val="9"/>
      <color theme="1"/>
      <name val="Arial"/>
      <family val="2"/>
    </font>
    <font>
      <sz val="9"/>
      <color theme="5" tint="-0.249977111117893"/>
      <name val="Arial"/>
      <family val="2"/>
    </font>
    <font>
      <b/>
      <sz val="9"/>
      <name val="Arial Narrow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rgb="FFFF00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>
      <alignment horizontal="center" vertical="center"/>
    </xf>
    <xf numFmtId="9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6" fillId="0" borderId="0" xfId="0" applyFont="1"/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14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 indent="5"/>
      <protection hidden="1"/>
    </xf>
    <xf numFmtId="0" fontId="9" fillId="0" borderId="3" xfId="0" applyFont="1" applyBorder="1" applyAlignment="1" applyProtection="1">
      <alignment horizontal="right" vertical="center" indent="5"/>
      <protection hidden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9" fontId="10" fillId="4" borderId="10" xfId="1" applyFont="1" applyFill="1" applyBorder="1" applyAlignment="1" applyProtection="1">
      <alignment horizontal="center" vertical="center" wrapText="1"/>
      <protection hidden="1"/>
    </xf>
    <xf numFmtId="9" fontId="10" fillId="4" borderId="11" xfId="1" applyFont="1" applyFill="1" applyBorder="1" applyAlignment="1" applyProtection="1">
      <alignment horizontal="center" vertical="center" wrapText="1"/>
      <protection hidden="1"/>
    </xf>
    <xf numFmtId="49" fontId="10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hidden="1"/>
    </xf>
    <xf numFmtId="9" fontId="10" fillId="4" borderId="5" xfId="1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vertical="center" wrapText="1"/>
      <protection hidden="1"/>
    </xf>
    <xf numFmtId="14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10" xfId="0" applyFont="1" applyFill="1" applyBorder="1" applyAlignment="1" applyProtection="1">
      <alignment horizontal="center" vertical="center" wrapText="1"/>
      <protection hidden="1"/>
    </xf>
    <xf numFmtId="9" fontId="8" fillId="0" borderId="5" xfId="1" applyFont="1" applyBorder="1" applyAlignment="1">
      <alignment horizontal="center" vertical="center"/>
    </xf>
    <xf numFmtId="9" fontId="8" fillId="6" borderId="5" xfId="1" applyFont="1" applyFill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 wrapText="1"/>
    </xf>
    <xf numFmtId="49" fontId="15" fillId="0" borderId="5" xfId="2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horizontal="justify" vertical="center" wrapText="1"/>
      <protection hidden="1"/>
    </xf>
    <xf numFmtId="9" fontId="8" fillId="0" borderId="5" xfId="1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vertical="center" wrapText="1"/>
      <protection hidden="1"/>
    </xf>
    <xf numFmtId="0" fontId="8" fillId="0" borderId="5" xfId="0" applyFont="1" applyBorder="1" applyAlignment="1">
      <alignment vertical="center"/>
    </xf>
    <xf numFmtId="0" fontId="15" fillId="0" borderId="5" xfId="2" applyFont="1" applyBorder="1" applyAlignment="1">
      <alignment wrapText="1"/>
    </xf>
    <xf numFmtId="49" fontId="8" fillId="0" borderId="5" xfId="1" applyNumberFormat="1" applyFont="1" applyBorder="1" applyAlignment="1">
      <alignment horizontal="center" vertical="center"/>
    </xf>
    <xf numFmtId="0" fontId="8" fillId="0" borderId="0" xfId="0" applyFont="1"/>
    <xf numFmtId="49" fontId="8" fillId="0" borderId="0" xfId="1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15" fillId="0" borderId="5" xfId="2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8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justify" vertical="center" wrapText="1"/>
    </xf>
    <xf numFmtId="0" fontId="14" fillId="5" borderId="5" xfId="0" applyFont="1" applyFill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5" xfId="0" applyFont="1" applyBorder="1" applyAlignment="1">
      <alignment wrapText="1"/>
    </xf>
    <xf numFmtId="0" fontId="17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49" fontId="6" fillId="0" borderId="0" xfId="1" applyNumberFormat="1" applyFont="1" applyAlignment="1">
      <alignment vertical="center"/>
    </xf>
    <xf numFmtId="49" fontId="10" fillId="4" borderId="5" xfId="1" applyNumberFormat="1" applyFont="1" applyFill="1" applyBorder="1" applyAlignment="1" applyProtection="1">
      <alignment vertical="center" wrapText="1"/>
      <protection hidden="1"/>
    </xf>
    <xf numFmtId="49" fontId="8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1" fontId="8" fillId="0" borderId="5" xfId="1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0" fontId="18" fillId="0" borderId="5" xfId="2" applyFont="1" applyBorder="1" applyAlignment="1">
      <alignment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039DD19-A82A-44AD-81E1-70477A674406}"/>
            </a:ext>
          </a:extLst>
        </xdr:cNvPr>
        <xdr:cNvSpPr/>
      </xdr:nvSpPr>
      <xdr:spPr>
        <a:xfrm>
          <a:off x="12493810" y="1001970"/>
          <a:ext cx="5793" cy="1382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E19D09F8-2EB6-4E23-8584-6B14F569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20F4837-10FC-4060-813E-B0E6C849A114}"/>
            </a:ext>
          </a:extLst>
        </xdr:cNvPr>
        <xdr:cNvSpPr/>
      </xdr:nvSpPr>
      <xdr:spPr>
        <a:xfrm>
          <a:off x="7512235" y="725745"/>
          <a:ext cx="5793" cy="15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36E88C82-4D72-4E25-84FF-32343063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CB14241-7090-483D-A8BC-A66BC7EB9083}"/>
            </a:ext>
          </a:extLst>
        </xdr:cNvPr>
        <xdr:cNvSpPr/>
      </xdr:nvSpPr>
      <xdr:spPr>
        <a:xfrm>
          <a:off x="7512235" y="725745"/>
          <a:ext cx="5793" cy="15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15D4EDD-C0BE-4237-ABB8-42F77067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886D87E-F48B-43D0-9A21-85F3F39B6F60}"/>
            </a:ext>
          </a:extLst>
        </xdr:cNvPr>
        <xdr:cNvSpPr/>
      </xdr:nvSpPr>
      <xdr:spPr>
        <a:xfrm>
          <a:off x="7512235" y="725745"/>
          <a:ext cx="5793" cy="15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03CCF01-A72C-4166-AD67-D93A8FBE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03779BB-E519-4227-B86E-FB3197958DA9}"/>
            </a:ext>
          </a:extLst>
        </xdr:cNvPr>
        <xdr:cNvSpPr/>
      </xdr:nvSpPr>
      <xdr:spPr>
        <a:xfrm>
          <a:off x="7512235" y="725745"/>
          <a:ext cx="5793" cy="15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126FE-BEB0-43AC-AB47-51D5CAD6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9C968F3-7F2E-49C4-AA17-6A5A9816E2BF}"/>
            </a:ext>
          </a:extLst>
        </xdr:cNvPr>
        <xdr:cNvSpPr/>
      </xdr:nvSpPr>
      <xdr:spPr>
        <a:xfrm>
          <a:off x="7512235" y="725745"/>
          <a:ext cx="5793" cy="15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B6924D4-B012-44FF-848C-91F83AD7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:w:/r/sites/fonval_intranet/Documentos%20compartidos/MODELO%20DE%20OPERACION%20POR%20PROCESOS%20MOP/Planeaci%C3%B3n%20estrat%C3%A9gica/2.%20Administraci%C3%B3n%20de%20Riesgos/Gesti%C3%B3n%20de%20Riesgos%20primer%20Semestre%20-2022.docx?d=w127b2e9c09c049bb895544ebad45562d&amp;csf=1&amp;web=1&amp;e=Zhz8Qp" TargetMode="External"/><Relationship Id="rId1" Type="http://schemas.openxmlformats.org/officeDocument/2006/relationships/hyperlink" Target="../../../../../../:b:/s/fonval_intranet/Efe0rk52U1pDu_L0nv8qSRoBwMCy0HRFv3gxrPz1JnN0Dw?e=BNmZV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../../../../../../:f:/s/fonval_intranet/EmP6yeym5hZFvWQhbJ6-Wp8BXq1DwMl31aiI3cVxffglCA?e=ZgJQMJ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../../../../../../:x:/s/fonval_intranet/EQWlrYx-U9BFo6lmqvA2-X4BbKJ7gpeclch_qyVJmCu_zg?e=QaaTzW" TargetMode="External"/><Relationship Id="rId1" Type="http://schemas.openxmlformats.org/officeDocument/2006/relationships/hyperlink" Target="../../../../../../:f:/s/fonval_intranet/Eo0NJGx4hFJOgKasl1UKoGwBdADzuTHSGEfpXOM_Iguq8Q?e=nRL2x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../../../../../../:f:/s/fonval_intranet/Eo0NJGx4hFJOgKasl1UKoGwBdADzuTHSGEfpXOM_Iguq8Q?e=nRL2xO" TargetMode="External"/><Relationship Id="rId4" Type="http://schemas.openxmlformats.org/officeDocument/2006/relationships/hyperlink" Target="../../../../../../:f:/s/fonval_intranet/Eo0NJGx4hFJOgKasl1UKoGwBdADzuTHSGEfpXOM_Iguq8Q?e=nRL2xO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s://www.fonvalmed.gov.co/instrumentos-de-gestion-de-informacion-publica/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fonvalmed.gov.co/" TargetMode="External"/><Relationship Id="rId1" Type="http://schemas.openxmlformats.org/officeDocument/2006/relationships/hyperlink" Target="../../../../../../:p:/s/fonval_intranet/EZ7KhcI3oXBDspyP8hXLW1gBkVIuKImBUV4hxYTRnb6oWw?e=WtPLr4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../../../../../../:f:/s/fonval_intranet/EpurDp5FRRpKpXGBuZy9fusBttqI_VfZKMrlA2ktmyH-zA?e=8yT3tK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hyperlink" Target="../../../../../../:f:/s/fonval_intranet/Ep7uYnJKTsBDjB5yPdCtEtYBbsib87mqPuguGvhzGFdvrA?e=H16X84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s://fonvalmed.gov.co/instrumentos-de-gestion-de-informacion-publica/" TargetMode="External"/><Relationship Id="rId1" Type="http://schemas.openxmlformats.org/officeDocument/2006/relationships/hyperlink" Target="../../../../../../:f:/s/fonval_intranet/Ep7uYnJKTsBDjB5yPdCtEtYBbsib87mqPuguGvhzGFdvrA?e=H16X84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../../../../../../:f:/s/fonval_intranet/Ep7uYnJKTsBDjB5yPdCtEtYBbsib87mqPuguGvhzGFdvrA?e=H16X84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9666-5454-4DF1-9A71-C0D0A3A299AF}">
  <dimension ref="A1:N17"/>
  <sheetViews>
    <sheetView tabSelected="1" workbookViewId="0">
      <selection activeCell="G22" sqref="G22"/>
    </sheetView>
  </sheetViews>
  <sheetFormatPr baseColWidth="10" defaultRowHeight="12" x14ac:dyDescent="0.2"/>
  <cols>
    <col min="1" max="1" width="31.42578125" style="8" customWidth="1"/>
    <col min="2" max="2" width="6.42578125" style="8" customWidth="1"/>
    <col min="3" max="3" width="17.7109375" style="8" customWidth="1"/>
    <col min="4" max="7" width="11.42578125" style="8"/>
    <col min="8" max="8" width="11.42578125" style="50"/>
    <col min="9" max="9" width="8.42578125" style="8" customWidth="1"/>
    <col min="10" max="10" width="8.28515625" style="8" customWidth="1"/>
    <col min="11" max="11" width="8" style="8" customWidth="1"/>
    <col min="12" max="12" width="11.42578125" style="8"/>
    <col min="13" max="13" width="22" style="8" customWidth="1"/>
    <col min="14" max="16384" width="11.42578125" style="8"/>
  </cols>
  <sheetData>
    <row r="1" spans="1:14" ht="19.5" customHeight="1" x14ac:dyDescent="0.2">
      <c r="A1" s="1"/>
      <c r="B1" s="2" t="s">
        <v>0</v>
      </c>
      <c r="C1" s="3"/>
      <c r="D1" s="3"/>
      <c r="E1" s="3"/>
      <c r="F1" s="4"/>
      <c r="G1" s="5" t="s">
        <v>1</v>
      </c>
      <c r="H1" s="55"/>
      <c r="I1" s="6"/>
      <c r="J1" s="6"/>
      <c r="K1" s="6"/>
      <c r="L1" s="6"/>
      <c r="M1" s="7"/>
    </row>
    <row r="2" spans="1:14" ht="18.75" customHeight="1" x14ac:dyDescent="0.2">
      <c r="A2" s="1"/>
      <c r="B2" s="9"/>
      <c r="C2" s="10"/>
      <c r="D2" s="10"/>
      <c r="E2" s="10"/>
      <c r="F2" s="11"/>
      <c r="G2" s="5" t="s">
        <v>2</v>
      </c>
      <c r="H2" s="55">
        <v>2</v>
      </c>
      <c r="I2" s="6"/>
      <c r="J2" s="6"/>
      <c r="K2" s="6"/>
      <c r="L2" s="6"/>
      <c r="M2" s="7"/>
    </row>
    <row r="3" spans="1:14" ht="31.5" customHeight="1" x14ac:dyDescent="0.2">
      <c r="A3" s="12"/>
      <c r="B3" s="13"/>
      <c r="C3" s="14"/>
      <c r="D3" s="14"/>
      <c r="E3" s="14"/>
      <c r="F3" s="15"/>
      <c r="G3" s="5" t="s">
        <v>3</v>
      </c>
      <c r="H3" s="69">
        <v>44658</v>
      </c>
      <c r="I3" s="6"/>
      <c r="J3" s="6"/>
      <c r="K3" s="6"/>
      <c r="L3" s="6"/>
      <c r="M3" s="7"/>
    </row>
    <row r="4" spans="1:14" x14ac:dyDescent="0.2">
      <c r="A4" s="17"/>
      <c r="B4" s="18"/>
      <c r="C4" s="18"/>
      <c r="D4" s="18"/>
      <c r="E4" s="18"/>
      <c r="F4" s="18"/>
      <c r="G4" s="19"/>
      <c r="H4" s="70"/>
      <c r="I4" s="6"/>
      <c r="J4" s="6"/>
      <c r="K4" s="6"/>
      <c r="L4" s="6"/>
      <c r="M4" s="7"/>
    </row>
    <row r="5" spans="1:14" x14ac:dyDescent="0.2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13.5" x14ac:dyDescent="0.2">
      <c r="A6" s="22" t="s">
        <v>5</v>
      </c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22" t="s">
        <v>12</v>
      </c>
      <c r="I6" s="23" t="s">
        <v>13</v>
      </c>
      <c r="J6" s="24"/>
      <c r="K6" s="24"/>
      <c r="L6" s="24"/>
      <c r="M6" s="25" t="s">
        <v>14</v>
      </c>
      <c r="N6" s="25" t="s">
        <v>15</v>
      </c>
    </row>
    <row r="7" spans="1:14" ht="40.5" x14ac:dyDescent="0.2">
      <c r="A7" s="26"/>
      <c r="B7" s="26"/>
      <c r="C7" s="26"/>
      <c r="D7" s="26"/>
      <c r="E7" s="26"/>
      <c r="F7" s="26"/>
      <c r="G7" s="26"/>
      <c r="H7" s="26"/>
      <c r="I7" s="27" t="s">
        <v>17</v>
      </c>
      <c r="J7" s="27" t="s">
        <v>18</v>
      </c>
      <c r="K7" s="27" t="s">
        <v>19</v>
      </c>
      <c r="L7" s="27" t="s">
        <v>16</v>
      </c>
      <c r="M7" s="25"/>
      <c r="N7" s="25"/>
    </row>
    <row r="8" spans="1:14" ht="111" customHeight="1" x14ac:dyDescent="0.2">
      <c r="A8" s="28" t="s">
        <v>61</v>
      </c>
      <c r="B8" s="29">
        <v>1</v>
      </c>
      <c r="C8" s="30" t="s">
        <v>20</v>
      </c>
      <c r="D8" s="31" t="s">
        <v>21</v>
      </c>
      <c r="E8" s="32" t="s">
        <v>22</v>
      </c>
      <c r="F8" s="32" t="s">
        <v>23</v>
      </c>
      <c r="G8" s="32" t="s">
        <v>24</v>
      </c>
      <c r="H8" s="33" t="s">
        <v>25</v>
      </c>
      <c r="I8" s="34">
        <v>0.33</v>
      </c>
      <c r="J8" s="34">
        <v>0.33</v>
      </c>
      <c r="K8" s="34"/>
      <c r="L8" s="35">
        <f>SUM(I8:K8)</f>
        <v>0.66</v>
      </c>
      <c r="M8" s="36" t="s">
        <v>26</v>
      </c>
      <c r="N8" s="37" t="s">
        <v>27</v>
      </c>
    </row>
    <row r="9" spans="1:14" ht="119.25" customHeight="1" x14ac:dyDescent="0.2">
      <c r="A9" s="28" t="s">
        <v>61</v>
      </c>
      <c r="B9" s="29">
        <v>2</v>
      </c>
      <c r="C9" s="38" t="s">
        <v>28</v>
      </c>
      <c r="D9" s="39" t="s">
        <v>29</v>
      </c>
      <c r="E9" s="32" t="s">
        <v>30</v>
      </c>
      <c r="F9" s="32" t="s">
        <v>23</v>
      </c>
      <c r="G9" s="32" t="s">
        <v>24</v>
      </c>
      <c r="H9" s="33" t="s">
        <v>25</v>
      </c>
      <c r="I9" s="34">
        <v>0.33</v>
      </c>
      <c r="J9" s="34">
        <v>0.33</v>
      </c>
      <c r="K9" s="34"/>
      <c r="L9" s="35">
        <f t="shared" ref="L9:L16" si="0">SUM(I9:K9)</f>
        <v>0.66</v>
      </c>
      <c r="M9" s="36" t="s">
        <v>31</v>
      </c>
      <c r="N9" s="37" t="s">
        <v>32</v>
      </c>
    </row>
    <row r="10" spans="1:14" ht="50.1" customHeight="1" x14ac:dyDescent="0.2">
      <c r="A10" s="28" t="s">
        <v>61</v>
      </c>
      <c r="B10" s="29">
        <v>3</v>
      </c>
      <c r="C10" s="38" t="s">
        <v>33</v>
      </c>
      <c r="D10" s="39" t="s">
        <v>34</v>
      </c>
      <c r="E10" s="32" t="s">
        <v>30</v>
      </c>
      <c r="F10" s="32" t="s">
        <v>23</v>
      </c>
      <c r="G10" s="32" t="s">
        <v>24</v>
      </c>
      <c r="H10" s="33" t="s">
        <v>25</v>
      </c>
      <c r="I10" s="34">
        <v>0</v>
      </c>
      <c r="J10" s="40">
        <v>0.33</v>
      </c>
      <c r="K10" s="34"/>
      <c r="L10" s="35">
        <f t="shared" si="0"/>
        <v>0.33</v>
      </c>
      <c r="M10" s="36" t="s">
        <v>35</v>
      </c>
      <c r="N10" s="37" t="s">
        <v>32</v>
      </c>
    </row>
    <row r="11" spans="1:14" ht="102" customHeight="1" x14ac:dyDescent="0.2">
      <c r="A11" s="41" t="s">
        <v>62</v>
      </c>
      <c r="B11" s="29">
        <v>4</v>
      </c>
      <c r="C11" s="30" t="s">
        <v>36</v>
      </c>
      <c r="D11" s="42" t="s">
        <v>37</v>
      </c>
      <c r="E11" s="32" t="s">
        <v>30</v>
      </c>
      <c r="F11" s="32" t="s">
        <v>23</v>
      </c>
      <c r="G11" s="32" t="s">
        <v>38</v>
      </c>
      <c r="H11" s="48" t="s">
        <v>39</v>
      </c>
      <c r="I11" s="34">
        <v>0.33</v>
      </c>
      <c r="J11" s="34">
        <v>0.33</v>
      </c>
      <c r="K11" s="34"/>
      <c r="L11" s="35">
        <f t="shared" si="0"/>
        <v>0.66</v>
      </c>
      <c r="M11" s="36" t="s">
        <v>40</v>
      </c>
      <c r="N11" s="43" t="s">
        <v>41</v>
      </c>
    </row>
    <row r="12" spans="1:14" ht="106.5" customHeight="1" x14ac:dyDescent="0.2">
      <c r="A12" s="41" t="s">
        <v>63</v>
      </c>
      <c r="B12" s="29">
        <v>5</v>
      </c>
      <c r="C12" s="38" t="s">
        <v>43</v>
      </c>
      <c r="D12" s="42" t="s">
        <v>44</v>
      </c>
      <c r="E12" s="32" t="s">
        <v>30</v>
      </c>
      <c r="F12" s="32" t="s">
        <v>23</v>
      </c>
      <c r="G12" s="32" t="s">
        <v>45</v>
      </c>
      <c r="H12" s="48" t="s">
        <v>39</v>
      </c>
      <c r="I12" s="34">
        <v>0.33</v>
      </c>
      <c r="J12" s="34">
        <v>0.33</v>
      </c>
      <c r="K12" s="34"/>
      <c r="L12" s="35">
        <f t="shared" si="0"/>
        <v>0.66</v>
      </c>
      <c r="M12" s="36" t="s">
        <v>46</v>
      </c>
      <c r="N12" s="44" t="s">
        <v>47</v>
      </c>
    </row>
    <row r="13" spans="1:14" ht="84.75" customHeight="1" x14ac:dyDescent="0.2">
      <c r="A13" s="41" t="s">
        <v>63</v>
      </c>
      <c r="B13" s="29">
        <v>6</v>
      </c>
      <c r="C13" s="38" t="s">
        <v>48</v>
      </c>
      <c r="D13" s="42" t="s">
        <v>49</v>
      </c>
      <c r="E13" s="32" t="s">
        <v>30</v>
      </c>
      <c r="F13" s="32" t="s">
        <v>23</v>
      </c>
      <c r="G13" s="5" t="s">
        <v>50</v>
      </c>
      <c r="H13" s="48" t="s">
        <v>39</v>
      </c>
      <c r="I13" s="34">
        <v>0.33</v>
      </c>
      <c r="J13" s="34">
        <v>0.33</v>
      </c>
      <c r="K13" s="34"/>
      <c r="L13" s="35">
        <f t="shared" si="0"/>
        <v>0.66</v>
      </c>
      <c r="M13" s="36" t="s">
        <v>51</v>
      </c>
      <c r="N13" s="44" t="s">
        <v>47</v>
      </c>
    </row>
    <row r="14" spans="1:14" ht="99" customHeight="1" x14ac:dyDescent="0.2">
      <c r="A14" s="41" t="s">
        <v>64</v>
      </c>
      <c r="B14" s="29">
        <v>7</v>
      </c>
      <c r="C14" s="30" t="s">
        <v>52</v>
      </c>
      <c r="D14" s="42" t="s">
        <v>44</v>
      </c>
      <c r="E14" s="32" t="s">
        <v>30</v>
      </c>
      <c r="F14" s="32" t="s">
        <v>23</v>
      </c>
      <c r="G14" s="5" t="s">
        <v>53</v>
      </c>
      <c r="H14" s="48" t="s">
        <v>39</v>
      </c>
      <c r="I14" s="34">
        <v>0.33</v>
      </c>
      <c r="J14" s="34">
        <v>0.33</v>
      </c>
      <c r="K14" s="34"/>
      <c r="L14" s="35">
        <f t="shared" si="0"/>
        <v>0.66</v>
      </c>
      <c r="M14" s="36" t="s">
        <v>54</v>
      </c>
      <c r="N14" s="44" t="s">
        <v>47</v>
      </c>
    </row>
    <row r="15" spans="1:14" ht="83.25" customHeight="1" x14ac:dyDescent="0.2">
      <c r="A15" s="41" t="s">
        <v>64</v>
      </c>
      <c r="B15" s="29">
        <v>8</v>
      </c>
      <c r="C15" s="30" t="s">
        <v>55</v>
      </c>
      <c r="D15" s="42" t="s">
        <v>44</v>
      </c>
      <c r="E15" s="32" t="s">
        <v>30</v>
      </c>
      <c r="F15" s="32" t="s">
        <v>23</v>
      </c>
      <c r="G15" s="5" t="s">
        <v>56</v>
      </c>
      <c r="H15" s="33" t="s">
        <v>25</v>
      </c>
      <c r="I15" s="34">
        <v>0.03</v>
      </c>
      <c r="J15" s="34">
        <v>0.33</v>
      </c>
      <c r="K15" s="34"/>
      <c r="L15" s="35">
        <f t="shared" si="0"/>
        <v>0.36</v>
      </c>
      <c r="M15" s="36" t="s">
        <v>57</v>
      </c>
      <c r="N15" s="36" t="s">
        <v>58</v>
      </c>
    </row>
    <row r="16" spans="1:14" ht="50.1" customHeight="1" x14ac:dyDescent="0.2">
      <c r="A16" s="41" t="s">
        <v>64</v>
      </c>
      <c r="B16" s="29">
        <v>9</v>
      </c>
      <c r="C16" s="30" t="s">
        <v>59</v>
      </c>
      <c r="D16" s="42" t="s">
        <v>44</v>
      </c>
      <c r="E16" s="32" t="s">
        <v>30</v>
      </c>
      <c r="F16" s="32" t="s">
        <v>23</v>
      </c>
      <c r="G16" s="5" t="s">
        <v>56</v>
      </c>
      <c r="H16" s="33" t="s">
        <v>25</v>
      </c>
      <c r="I16" s="34">
        <v>0.33</v>
      </c>
      <c r="J16" s="34">
        <v>0.33</v>
      </c>
      <c r="K16" s="34"/>
      <c r="L16" s="35">
        <f t="shared" si="0"/>
        <v>0.66</v>
      </c>
      <c r="M16" s="36" t="s">
        <v>60</v>
      </c>
      <c r="N16" s="36" t="s">
        <v>58</v>
      </c>
    </row>
    <row r="17" spans="1:14" x14ac:dyDescent="0.2">
      <c r="A17" s="45"/>
      <c r="B17" s="45"/>
      <c r="C17" s="45"/>
      <c r="D17" s="45"/>
      <c r="E17" s="45"/>
      <c r="F17" s="45"/>
      <c r="G17" s="45"/>
      <c r="H17" s="71"/>
      <c r="I17" s="35">
        <f>IFERROR(+AVERAGE(I8:I16),"")</f>
        <v>0.26</v>
      </c>
      <c r="J17" s="35">
        <f>IFERROR(+AVERAGE(J8:J16),"")</f>
        <v>0.33</v>
      </c>
      <c r="K17" s="35" t="str">
        <f t="shared" ref="K17:L17" si="1">IFERROR(+AVERAGE(K8:K16),"")</f>
        <v/>
      </c>
      <c r="L17" s="35">
        <f t="shared" si="1"/>
        <v>0.59000000000000008</v>
      </c>
      <c r="M17" s="46"/>
      <c r="N17" s="45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hyperlinks>
    <hyperlink ref="N8" r:id="rId1" xr:uid="{F25E08E9-9A86-48D9-9975-65400EC3D6C7}"/>
    <hyperlink ref="N11" r:id="rId2" display="../../../../../../:w:/r/sites/fonval_intranet/Documentos compartidos/MODELO DE OPERACION POR PROCESOS MOP/Planeaci%C3%B3n estrat%C3%A9gica/2. Administraci%C3%B3n de Riesgos/Gesti%C3%B3n de Riesgos primer Semestre -2022.docx?d=w127b2e9c09c049bb895544ebad45562d&amp;csf=1&amp;web=1&amp;e=Zhz8Qp" xr:uid="{AA8E4843-9003-4351-AB75-16710951C7AD}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B823-3771-4E86-8385-1A0FD739FBA0}">
  <dimension ref="A1:S12"/>
  <sheetViews>
    <sheetView topLeftCell="A8" workbookViewId="0">
      <selection activeCell="C11" sqref="C11"/>
    </sheetView>
  </sheetViews>
  <sheetFormatPr baseColWidth="10" defaultRowHeight="12" x14ac:dyDescent="0.2"/>
  <cols>
    <col min="1" max="1" width="30.85546875" style="8" customWidth="1"/>
    <col min="2" max="2" width="6.42578125" style="8" customWidth="1"/>
    <col min="3" max="3" width="26.7109375" style="8" customWidth="1"/>
    <col min="4" max="7" width="11.42578125" style="8"/>
    <col min="8" max="8" width="12.85546875" style="8" customWidth="1"/>
    <col min="9" max="9" width="8.42578125" style="8" customWidth="1"/>
    <col min="10" max="10" width="8.28515625" style="8" customWidth="1"/>
    <col min="11" max="11" width="8" style="8" customWidth="1"/>
    <col min="12" max="12" width="11.42578125" style="8"/>
    <col min="13" max="13" width="22" style="8" customWidth="1"/>
    <col min="14" max="16384" width="11.42578125" style="8"/>
  </cols>
  <sheetData>
    <row r="1" spans="1:19" ht="19.5" customHeight="1" x14ac:dyDescent="0.2">
      <c r="A1" s="1"/>
      <c r="B1" s="2" t="s">
        <v>0</v>
      </c>
      <c r="C1" s="3"/>
      <c r="D1" s="3"/>
      <c r="E1" s="3"/>
      <c r="F1" s="4"/>
      <c r="G1" s="5" t="s">
        <v>1</v>
      </c>
      <c r="H1" s="5"/>
      <c r="I1" s="6"/>
      <c r="J1" s="6"/>
      <c r="K1" s="6"/>
      <c r="L1" s="6"/>
      <c r="M1" s="7"/>
    </row>
    <row r="2" spans="1:19" ht="18.75" customHeight="1" x14ac:dyDescent="0.2">
      <c r="A2" s="1"/>
      <c r="B2" s="9"/>
      <c r="C2" s="10"/>
      <c r="D2" s="10"/>
      <c r="E2" s="10"/>
      <c r="F2" s="11"/>
      <c r="G2" s="5" t="s">
        <v>2</v>
      </c>
      <c r="H2" s="5">
        <v>2</v>
      </c>
      <c r="I2" s="6"/>
      <c r="J2" s="6"/>
      <c r="K2" s="6"/>
      <c r="L2" s="6"/>
      <c r="M2" s="7"/>
    </row>
    <row r="3" spans="1:19" ht="31.5" customHeight="1" x14ac:dyDescent="0.2">
      <c r="A3" s="12"/>
      <c r="B3" s="13"/>
      <c r="C3" s="14"/>
      <c r="D3" s="14"/>
      <c r="E3" s="14"/>
      <c r="F3" s="15"/>
      <c r="G3" s="5" t="s">
        <v>3</v>
      </c>
      <c r="H3" s="16">
        <v>44658</v>
      </c>
      <c r="I3" s="6"/>
      <c r="J3" s="6"/>
      <c r="K3" s="6"/>
      <c r="L3" s="6"/>
      <c r="M3" s="7"/>
    </row>
    <row r="4" spans="1:19" x14ac:dyDescent="0.2">
      <c r="A4" s="17"/>
      <c r="B4" s="18"/>
      <c r="C4" s="18"/>
      <c r="D4" s="18"/>
      <c r="E4" s="18"/>
      <c r="F4" s="18"/>
      <c r="G4" s="19"/>
      <c r="H4" s="20"/>
      <c r="I4" s="6"/>
      <c r="J4" s="6"/>
      <c r="K4" s="6"/>
      <c r="L4" s="6"/>
      <c r="M4" s="7"/>
    </row>
    <row r="5" spans="1:19" x14ac:dyDescent="0.2">
      <c r="A5" s="21" t="s">
        <v>65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9" ht="13.5" x14ac:dyDescent="0.2">
      <c r="A6" s="22" t="s">
        <v>5</v>
      </c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22" t="s">
        <v>12</v>
      </c>
      <c r="I6" s="23" t="s">
        <v>13</v>
      </c>
      <c r="J6" s="24"/>
      <c r="K6" s="24"/>
      <c r="L6" s="24"/>
      <c r="M6" s="25" t="s">
        <v>14</v>
      </c>
      <c r="N6" s="25" t="s">
        <v>15</v>
      </c>
    </row>
    <row r="7" spans="1:19" ht="40.5" x14ac:dyDescent="0.2">
      <c r="A7" s="26"/>
      <c r="B7" s="26"/>
      <c r="C7" s="26"/>
      <c r="D7" s="26"/>
      <c r="E7" s="26"/>
      <c r="F7" s="26"/>
      <c r="G7" s="26"/>
      <c r="H7" s="26"/>
      <c r="I7" s="27" t="s">
        <v>17</v>
      </c>
      <c r="J7" s="27" t="s">
        <v>18</v>
      </c>
      <c r="K7" s="27" t="s">
        <v>19</v>
      </c>
      <c r="L7" s="27" t="s">
        <v>16</v>
      </c>
      <c r="M7" s="25"/>
      <c r="N7" s="25"/>
    </row>
    <row r="8" spans="1:19" ht="132.75" customHeight="1" x14ac:dyDescent="0.2">
      <c r="A8" s="41" t="s">
        <v>66</v>
      </c>
      <c r="B8" s="29">
        <v>1</v>
      </c>
      <c r="C8" s="38" t="s">
        <v>67</v>
      </c>
      <c r="D8" s="51" t="s">
        <v>68</v>
      </c>
      <c r="E8" s="32" t="s">
        <v>69</v>
      </c>
      <c r="F8" s="32" t="s">
        <v>70</v>
      </c>
      <c r="G8" s="5" t="s">
        <v>50</v>
      </c>
      <c r="H8" s="48" t="s">
        <v>71</v>
      </c>
      <c r="I8" s="34">
        <v>0.33300000000000002</v>
      </c>
      <c r="J8" s="34">
        <v>0.33300000000000002</v>
      </c>
      <c r="K8" s="34"/>
      <c r="L8" s="35">
        <f>SUM(I8:K8)</f>
        <v>0.66600000000000004</v>
      </c>
      <c r="M8" s="48" t="s">
        <v>72</v>
      </c>
      <c r="N8" s="49" t="s">
        <v>73</v>
      </c>
      <c r="O8" s="49" t="s">
        <v>74</v>
      </c>
    </row>
    <row r="9" spans="1:19" ht="69.75" customHeight="1" x14ac:dyDescent="0.2">
      <c r="A9" s="41" t="s">
        <v>66</v>
      </c>
      <c r="B9" s="29">
        <v>2</v>
      </c>
      <c r="C9" s="38" t="s">
        <v>75</v>
      </c>
      <c r="D9" s="51" t="s">
        <v>76</v>
      </c>
      <c r="E9" s="32" t="s">
        <v>30</v>
      </c>
      <c r="F9" s="32" t="s">
        <v>23</v>
      </c>
      <c r="G9" s="5" t="s">
        <v>77</v>
      </c>
      <c r="H9" s="48" t="s">
        <v>78</v>
      </c>
      <c r="I9" s="34">
        <v>0.33300000000000002</v>
      </c>
      <c r="J9" s="34">
        <v>0.33300000000000002</v>
      </c>
      <c r="K9" s="34"/>
      <c r="L9" s="35">
        <f>SUM(I9:K9)</f>
        <v>0.66600000000000004</v>
      </c>
      <c r="M9" s="48" t="s">
        <v>79</v>
      </c>
      <c r="N9" s="49" t="s">
        <v>80</v>
      </c>
      <c r="O9" s="45"/>
    </row>
    <row r="10" spans="1:19" ht="69.75" customHeight="1" x14ac:dyDescent="0.2">
      <c r="A10" s="41" t="s">
        <v>81</v>
      </c>
      <c r="B10" s="29">
        <v>3</v>
      </c>
      <c r="C10" s="38" t="s">
        <v>82</v>
      </c>
      <c r="D10" s="51" t="s">
        <v>83</v>
      </c>
      <c r="E10" s="32" t="s">
        <v>30</v>
      </c>
      <c r="F10" s="32" t="s">
        <v>23</v>
      </c>
      <c r="G10" s="5" t="s">
        <v>50</v>
      </c>
      <c r="H10" s="48" t="s">
        <v>71</v>
      </c>
      <c r="I10" s="34">
        <v>0.33300000000000002</v>
      </c>
      <c r="J10" s="34">
        <v>0.33300000000000002</v>
      </c>
      <c r="K10" s="34"/>
      <c r="L10" s="35">
        <f t="shared" ref="L10:L11" si="0">SUM(I10:K10)</f>
        <v>0.66600000000000004</v>
      </c>
      <c r="M10" s="48" t="s">
        <v>84</v>
      </c>
      <c r="N10" s="49" t="s">
        <v>73</v>
      </c>
      <c r="O10" s="45"/>
    </row>
    <row r="11" spans="1:19" ht="50.1" customHeight="1" x14ac:dyDescent="0.2">
      <c r="A11" s="41" t="s">
        <v>42</v>
      </c>
      <c r="B11" s="29">
        <v>4</v>
      </c>
      <c r="C11" s="38" t="s">
        <v>85</v>
      </c>
      <c r="D11" s="51" t="s">
        <v>37</v>
      </c>
      <c r="E11" s="32" t="s">
        <v>30</v>
      </c>
      <c r="F11" s="32" t="s">
        <v>23</v>
      </c>
      <c r="G11" s="5" t="s">
        <v>50</v>
      </c>
      <c r="H11" s="48" t="s">
        <v>78</v>
      </c>
      <c r="I11" s="34">
        <v>0.33300000000000002</v>
      </c>
      <c r="J11" s="34">
        <v>0.33300000000000002</v>
      </c>
      <c r="K11" s="34"/>
      <c r="L11" s="35">
        <f t="shared" si="0"/>
        <v>0.66600000000000004</v>
      </c>
      <c r="M11" s="48" t="s">
        <v>86</v>
      </c>
      <c r="N11" s="49" t="s">
        <v>73</v>
      </c>
      <c r="O11" s="45"/>
    </row>
    <row r="12" spans="1:19" ht="19.5" customHeight="1" x14ac:dyDescent="0.25">
      <c r="A12"/>
      <c r="B12"/>
      <c r="C12"/>
      <c r="D12"/>
      <c r="E12"/>
      <c r="F12"/>
      <c r="G12"/>
      <c r="H12"/>
      <c r="I12" s="35">
        <f>IFERROR(+AVERAGE(I8:I11),"")</f>
        <v>0.33300000000000002</v>
      </c>
      <c r="J12" s="35">
        <f t="shared" ref="J12:L12" si="1">IFERROR(+AVERAGE(J8:J11),"")</f>
        <v>0.33300000000000002</v>
      </c>
      <c r="K12" s="35" t="str">
        <f t="shared" si="1"/>
        <v/>
      </c>
      <c r="L12" s="35">
        <f t="shared" si="1"/>
        <v>0.66600000000000004</v>
      </c>
      <c r="M12" s="50"/>
      <c r="P12"/>
      <c r="Q12" s="47"/>
      <c r="R12"/>
      <c r="S12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hyperlinks>
    <hyperlink ref="N8" r:id="rId1" display="../../../../../../:f:/s/fonval_intranet/Eo0NJGx4hFJOgKasl1UKoGwBdADzuTHSGEfpXOM_Iguq8Q?e=nRL2xO" xr:uid="{3AD5D477-ABBE-4BD1-BBD3-C034F861DB02}"/>
    <hyperlink ref="O8" r:id="rId2" display="../../../../../../:x:/s/fonval_intranet/EQWlrYx-U9BFo6lmqvA2-X4BbKJ7gpeclch_qyVJmCu_zg?e=QaaTzW" xr:uid="{69E57B96-17A9-465D-BC26-1A1662A16351}"/>
    <hyperlink ref="N9" r:id="rId3" display="../../../../../../:f:/s/fonval_intranet/EmP6yeym5hZFvWQhbJ6-Wp8BXq1DwMl31aiI3cVxffglCA?e=ZgJQMJ" xr:uid="{48D28E42-EE8D-4734-8BCC-A702ACCD6850}"/>
    <hyperlink ref="N10" r:id="rId4" display="../../../../../../:f:/s/fonval_intranet/Eo0NJGx4hFJOgKasl1UKoGwBdADzuTHSGEfpXOM_Iguq8Q?e=nRL2xO" xr:uid="{8DC72F82-40AC-4198-BD39-9F50B00709F8}"/>
    <hyperlink ref="N11" r:id="rId5" display="../../../../../../:f:/s/fonval_intranet/Eo0NJGx4hFJOgKasl1UKoGwBdADzuTHSGEfpXOM_Iguq8Q?e=nRL2xO" xr:uid="{5268B774-DD2F-4333-84BE-900ED2A28498}"/>
  </hyperlinks>
  <pageMargins left="0.7" right="0.7" top="0.75" bottom="0.75" header="0.3" footer="0.3"/>
  <pageSetup orientation="portrait" r:id="rId6"/>
  <drawing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212EE-519A-427C-8ED8-A2BF779EA8D4}">
  <dimension ref="A1:N17"/>
  <sheetViews>
    <sheetView topLeftCell="A13" workbookViewId="0">
      <selection activeCell="D8" sqref="D8"/>
    </sheetView>
  </sheetViews>
  <sheetFormatPr baseColWidth="10" defaultRowHeight="12" x14ac:dyDescent="0.2"/>
  <cols>
    <col min="1" max="1" width="31.42578125" style="8" customWidth="1"/>
    <col min="2" max="2" width="6.42578125" style="8" customWidth="1"/>
    <col min="3" max="3" width="17.7109375" style="8" customWidth="1"/>
    <col min="4" max="8" width="11.42578125" style="8"/>
    <col min="9" max="9" width="8.42578125" style="8" customWidth="1"/>
    <col min="10" max="10" width="8.28515625" style="8" customWidth="1"/>
    <col min="11" max="11" width="8" style="8" customWidth="1"/>
    <col min="12" max="12" width="11.42578125" style="8"/>
    <col min="13" max="13" width="22" style="8" customWidth="1"/>
    <col min="14" max="16384" width="11.42578125" style="8"/>
  </cols>
  <sheetData>
    <row r="1" spans="1:14" ht="19.5" customHeight="1" x14ac:dyDescent="0.2">
      <c r="A1" s="1"/>
      <c r="B1" s="2" t="s">
        <v>0</v>
      </c>
      <c r="C1" s="3"/>
      <c r="D1" s="3"/>
      <c r="E1" s="3"/>
      <c r="F1" s="4"/>
      <c r="G1" s="5" t="s">
        <v>1</v>
      </c>
      <c r="H1" s="5"/>
      <c r="I1" s="6"/>
      <c r="J1" s="6"/>
      <c r="K1" s="6"/>
      <c r="L1" s="6"/>
      <c r="M1" s="7"/>
    </row>
    <row r="2" spans="1:14" ht="18.75" customHeight="1" x14ac:dyDescent="0.2">
      <c r="A2" s="1"/>
      <c r="B2" s="9"/>
      <c r="C2" s="10"/>
      <c r="D2" s="10"/>
      <c r="E2" s="10"/>
      <c r="F2" s="11"/>
      <c r="G2" s="5" t="s">
        <v>2</v>
      </c>
      <c r="H2" s="5">
        <v>2</v>
      </c>
      <c r="I2" s="6"/>
      <c r="J2" s="6"/>
      <c r="K2" s="6"/>
      <c r="L2" s="6"/>
      <c r="M2" s="7"/>
    </row>
    <row r="3" spans="1:14" ht="31.5" customHeight="1" x14ac:dyDescent="0.2">
      <c r="A3" s="12"/>
      <c r="B3" s="13"/>
      <c r="C3" s="14"/>
      <c r="D3" s="14"/>
      <c r="E3" s="14"/>
      <c r="F3" s="15"/>
      <c r="G3" s="5" t="s">
        <v>3</v>
      </c>
      <c r="H3" s="16">
        <v>44658</v>
      </c>
      <c r="I3" s="6"/>
      <c r="J3" s="6"/>
      <c r="K3" s="6"/>
      <c r="L3" s="6"/>
      <c r="M3" s="7"/>
    </row>
    <row r="4" spans="1:14" x14ac:dyDescent="0.2">
      <c r="A4" s="17"/>
      <c r="B4" s="18"/>
      <c r="C4" s="18"/>
      <c r="D4" s="18"/>
      <c r="E4" s="18"/>
      <c r="F4" s="18"/>
      <c r="G4" s="19"/>
      <c r="H4" s="20"/>
      <c r="I4" s="6"/>
      <c r="J4" s="6"/>
      <c r="K4" s="6"/>
      <c r="L4" s="6"/>
      <c r="M4" s="7"/>
    </row>
    <row r="5" spans="1:14" x14ac:dyDescent="0.2">
      <c r="A5" s="21" t="s">
        <v>87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13.5" x14ac:dyDescent="0.2">
      <c r="A6" s="22" t="s">
        <v>5</v>
      </c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22" t="s">
        <v>12</v>
      </c>
      <c r="I6" s="23" t="s">
        <v>13</v>
      </c>
      <c r="J6" s="24"/>
      <c r="K6" s="24"/>
      <c r="L6" s="24"/>
      <c r="M6" s="25" t="s">
        <v>14</v>
      </c>
      <c r="N6" s="25" t="s">
        <v>15</v>
      </c>
    </row>
    <row r="7" spans="1:14" ht="40.5" x14ac:dyDescent="0.2">
      <c r="A7" s="26"/>
      <c r="B7" s="26"/>
      <c r="C7" s="26"/>
      <c r="D7" s="26"/>
      <c r="E7" s="26"/>
      <c r="F7" s="26"/>
      <c r="G7" s="26"/>
      <c r="H7" s="26"/>
      <c r="I7" s="27" t="s">
        <v>17</v>
      </c>
      <c r="J7" s="27" t="s">
        <v>18</v>
      </c>
      <c r="K7" s="27" t="s">
        <v>19</v>
      </c>
      <c r="L7" s="27" t="s">
        <v>16</v>
      </c>
      <c r="M7" s="25"/>
      <c r="N7" s="25"/>
    </row>
    <row r="8" spans="1:14" ht="130.5" customHeight="1" x14ac:dyDescent="0.2">
      <c r="A8" s="28" t="s">
        <v>109</v>
      </c>
      <c r="B8" s="29">
        <v>1</v>
      </c>
      <c r="C8" s="52" t="s">
        <v>88</v>
      </c>
      <c r="D8" s="39" t="s">
        <v>89</v>
      </c>
      <c r="E8" s="32" t="s">
        <v>69</v>
      </c>
      <c r="F8" s="32" t="s">
        <v>70</v>
      </c>
      <c r="G8" s="32" t="s">
        <v>50</v>
      </c>
      <c r="H8" s="53" t="s">
        <v>90</v>
      </c>
      <c r="I8" s="34">
        <v>0.33300000000000002</v>
      </c>
      <c r="J8" s="34">
        <v>0.33300000000000002</v>
      </c>
      <c r="K8" s="34"/>
      <c r="L8" s="35">
        <f>SUM(I8:K8)</f>
        <v>0.66600000000000004</v>
      </c>
      <c r="M8" s="57" t="s">
        <v>114</v>
      </c>
      <c r="N8" s="57"/>
    </row>
    <row r="9" spans="1:14" ht="119.25" customHeight="1" x14ac:dyDescent="0.2">
      <c r="A9" s="28" t="s">
        <v>109</v>
      </c>
      <c r="B9" s="29">
        <v>2</v>
      </c>
      <c r="C9" s="52" t="s">
        <v>91</v>
      </c>
      <c r="D9" s="39" t="s">
        <v>92</v>
      </c>
      <c r="E9" s="32" t="s">
        <v>30</v>
      </c>
      <c r="F9" s="32" t="s">
        <v>23</v>
      </c>
      <c r="G9" s="32" t="s">
        <v>50</v>
      </c>
      <c r="H9" s="53" t="s">
        <v>90</v>
      </c>
      <c r="I9" s="34">
        <v>0.33300000000000002</v>
      </c>
      <c r="J9" s="34">
        <v>0.33300000000000002</v>
      </c>
      <c r="K9" s="34"/>
      <c r="L9" s="35">
        <f t="shared" ref="L9:L16" si="0">SUM(I9:K9)</f>
        <v>0.66600000000000004</v>
      </c>
      <c r="M9" s="57" t="s">
        <v>115</v>
      </c>
      <c r="N9" s="58" t="s">
        <v>116</v>
      </c>
    </row>
    <row r="10" spans="1:14" ht="50.1" customHeight="1" x14ac:dyDescent="0.2">
      <c r="A10" s="41" t="s">
        <v>110</v>
      </c>
      <c r="B10" s="29">
        <v>3</v>
      </c>
      <c r="C10" s="54" t="s">
        <v>93</v>
      </c>
      <c r="D10" s="39" t="s">
        <v>94</v>
      </c>
      <c r="E10" s="32" t="s">
        <v>30</v>
      </c>
      <c r="F10" s="32" t="s">
        <v>23</v>
      </c>
      <c r="G10" s="32" t="s">
        <v>50</v>
      </c>
      <c r="H10" s="53" t="s">
        <v>90</v>
      </c>
      <c r="I10" s="34">
        <v>0</v>
      </c>
      <c r="J10" s="34">
        <v>0</v>
      </c>
      <c r="K10" s="34"/>
      <c r="L10" s="35">
        <f t="shared" si="0"/>
        <v>0</v>
      </c>
      <c r="M10" s="57" t="s">
        <v>117</v>
      </c>
      <c r="N10" s="57"/>
    </row>
    <row r="11" spans="1:14" ht="81.75" customHeight="1" x14ac:dyDescent="0.2">
      <c r="A11" s="41" t="s">
        <v>110</v>
      </c>
      <c r="B11" s="29">
        <v>4</v>
      </c>
      <c r="C11" s="54" t="s">
        <v>95</v>
      </c>
      <c r="D11" s="51" t="s">
        <v>96</v>
      </c>
      <c r="E11" s="32" t="s">
        <v>30</v>
      </c>
      <c r="F11" s="32" t="s">
        <v>23</v>
      </c>
      <c r="G11" s="32" t="s">
        <v>50</v>
      </c>
      <c r="H11" s="53" t="s">
        <v>90</v>
      </c>
      <c r="I11" s="34" t="s">
        <v>113</v>
      </c>
      <c r="J11" s="34">
        <v>0.67</v>
      </c>
      <c r="K11" s="34"/>
      <c r="L11" s="35">
        <f t="shared" si="0"/>
        <v>0.67</v>
      </c>
      <c r="M11" s="59" t="s">
        <v>118</v>
      </c>
      <c r="N11" s="59" t="s">
        <v>119</v>
      </c>
    </row>
    <row r="12" spans="1:14" ht="75.75" customHeight="1" x14ac:dyDescent="0.2">
      <c r="A12" s="41" t="s">
        <v>110</v>
      </c>
      <c r="B12" s="29">
        <v>5</v>
      </c>
      <c r="C12" s="54" t="s">
        <v>97</v>
      </c>
      <c r="D12" s="51" t="s">
        <v>98</v>
      </c>
      <c r="E12" s="32" t="s">
        <v>30</v>
      </c>
      <c r="F12" s="32" t="s">
        <v>23</v>
      </c>
      <c r="G12" s="32" t="s">
        <v>50</v>
      </c>
      <c r="H12" s="53" t="s">
        <v>90</v>
      </c>
      <c r="I12" s="34" t="s">
        <v>113</v>
      </c>
      <c r="J12" s="34">
        <v>0.6</v>
      </c>
      <c r="K12" s="34"/>
      <c r="L12" s="35">
        <f t="shared" si="0"/>
        <v>0.6</v>
      </c>
      <c r="M12" s="57" t="s">
        <v>118</v>
      </c>
      <c r="N12" s="59" t="s">
        <v>119</v>
      </c>
    </row>
    <row r="13" spans="1:14" ht="126" customHeight="1" x14ac:dyDescent="0.2">
      <c r="A13" s="28" t="s">
        <v>111</v>
      </c>
      <c r="B13" s="29">
        <v>6</v>
      </c>
      <c r="C13" s="51" t="s">
        <v>99</v>
      </c>
      <c r="D13" s="51" t="s">
        <v>100</v>
      </c>
      <c r="E13" s="32" t="s">
        <v>30</v>
      </c>
      <c r="F13" s="32" t="s">
        <v>23</v>
      </c>
      <c r="G13" s="55" t="s">
        <v>101</v>
      </c>
      <c r="H13" s="55" t="s">
        <v>102</v>
      </c>
      <c r="I13" s="34">
        <v>0.33</v>
      </c>
      <c r="J13" s="34">
        <v>0.33</v>
      </c>
      <c r="K13" s="34"/>
      <c r="L13" s="35">
        <f t="shared" si="0"/>
        <v>0.66</v>
      </c>
      <c r="M13" s="57" t="s">
        <v>115</v>
      </c>
      <c r="N13" s="58" t="s">
        <v>116</v>
      </c>
    </row>
    <row r="14" spans="1:14" ht="56.25" customHeight="1" x14ac:dyDescent="0.2">
      <c r="A14" s="41" t="s">
        <v>112</v>
      </c>
      <c r="B14" s="29">
        <v>7</v>
      </c>
      <c r="C14" s="51" t="s">
        <v>103</v>
      </c>
      <c r="D14" s="51" t="s">
        <v>104</v>
      </c>
      <c r="E14" s="32" t="s">
        <v>30</v>
      </c>
      <c r="F14" s="32" t="s">
        <v>23</v>
      </c>
      <c r="G14" s="55" t="s">
        <v>101</v>
      </c>
      <c r="H14" s="53" t="s">
        <v>90</v>
      </c>
      <c r="I14" s="34" t="s">
        <v>113</v>
      </c>
      <c r="J14" s="34" t="s">
        <v>113</v>
      </c>
      <c r="K14" s="34"/>
      <c r="L14" s="35">
        <f t="shared" si="0"/>
        <v>0</v>
      </c>
      <c r="M14" s="57" t="s">
        <v>182</v>
      </c>
      <c r="N14" s="57"/>
    </row>
    <row r="15" spans="1:14" ht="59.25" customHeight="1" x14ac:dyDescent="0.2">
      <c r="A15" s="41" t="s">
        <v>63</v>
      </c>
      <c r="B15" s="29">
        <v>8</v>
      </c>
      <c r="C15" s="51" t="s">
        <v>105</v>
      </c>
      <c r="D15" s="51" t="s">
        <v>37</v>
      </c>
      <c r="E15" s="32" t="s">
        <v>106</v>
      </c>
      <c r="F15" s="32" t="s">
        <v>107</v>
      </c>
      <c r="G15" s="55" t="s">
        <v>108</v>
      </c>
      <c r="H15" s="53" t="s">
        <v>90</v>
      </c>
      <c r="I15" s="34" t="s">
        <v>113</v>
      </c>
      <c r="J15" s="34" t="s">
        <v>113</v>
      </c>
      <c r="K15" s="34"/>
      <c r="L15" s="35">
        <f t="shared" si="0"/>
        <v>0</v>
      </c>
      <c r="M15" s="57" t="s">
        <v>182</v>
      </c>
      <c r="N15" s="57"/>
    </row>
    <row r="16" spans="1:14" ht="50.1" customHeight="1" x14ac:dyDescent="0.2">
      <c r="A16" s="41" t="s">
        <v>64</v>
      </c>
      <c r="B16" s="29">
        <v>9</v>
      </c>
      <c r="C16" s="30" t="s">
        <v>59</v>
      </c>
      <c r="D16" s="42" t="s">
        <v>44</v>
      </c>
      <c r="E16" s="32" t="s">
        <v>30</v>
      </c>
      <c r="F16" s="32" t="s">
        <v>23</v>
      </c>
      <c r="G16" s="5" t="s">
        <v>56</v>
      </c>
      <c r="H16" s="33" t="s">
        <v>25</v>
      </c>
      <c r="I16" s="35">
        <f>IFERROR(+AVERAGE(I8:I15),"")</f>
        <v>0.249</v>
      </c>
      <c r="J16" s="35">
        <f t="shared" ref="J16:K16" si="1">IFERROR(+AVERAGE(J8:J15),"")</f>
        <v>0.37766666666666665</v>
      </c>
      <c r="K16" s="35" t="str">
        <f t="shared" si="1"/>
        <v/>
      </c>
      <c r="L16" s="35">
        <f t="shared" si="0"/>
        <v>0.62666666666666671</v>
      </c>
      <c r="M16" s="36" t="s">
        <v>60</v>
      </c>
      <c r="N16" s="36" t="s">
        <v>58</v>
      </c>
    </row>
    <row r="17" spans="1:14" x14ac:dyDescent="0.2">
      <c r="A17" s="45"/>
      <c r="B17" s="45"/>
      <c r="C17" s="45"/>
      <c r="D17" s="45"/>
      <c r="E17" s="45"/>
      <c r="F17" s="45"/>
      <c r="G17" s="45"/>
      <c r="H17" s="45"/>
      <c r="I17" s="35">
        <f>IFERROR(+AVERAGE(I8:I16),"")</f>
        <v>0.24900000000000003</v>
      </c>
      <c r="J17" s="35">
        <f>IFERROR(+AVERAGE(J8:J16),"")</f>
        <v>0.37766666666666671</v>
      </c>
      <c r="K17" s="35" t="str">
        <f>IFERROR(+AVERAGE(K8:K16),"")</f>
        <v/>
      </c>
      <c r="L17" s="35">
        <f>IFERROR(+AVERAGE(L8:L16),"")</f>
        <v>0.43207407407407417</v>
      </c>
      <c r="M17" s="46"/>
      <c r="N17" s="45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A9D2F-D01A-40BC-BA08-CE18FB9FCB32}">
  <dimension ref="A1:N17"/>
  <sheetViews>
    <sheetView topLeftCell="B13" workbookViewId="0">
      <selection activeCell="J18" sqref="J18"/>
    </sheetView>
  </sheetViews>
  <sheetFormatPr baseColWidth="10" defaultRowHeight="12" x14ac:dyDescent="0.2"/>
  <cols>
    <col min="1" max="1" width="31.42578125" style="8" customWidth="1"/>
    <col min="2" max="2" width="6.42578125" style="8" customWidth="1"/>
    <col min="3" max="3" width="17.7109375" style="8" customWidth="1"/>
    <col min="4" max="8" width="11.42578125" style="8"/>
    <col min="9" max="9" width="8.42578125" style="8" customWidth="1"/>
    <col min="10" max="10" width="8.28515625" style="8" customWidth="1"/>
    <col min="11" max="11" width="8" style="8" customWidth="1"/>
    <col min="12" max="12" width="11.42578125" style="8"/>
    <col min="13" max="13" width="22" style="64" customWidth="1"/>
    <col min="14" max="14" width="16.42578125" style="8" customWidth="1"/>
    <col min="15" max="16384" width="11.42578125" style="8"/>
  </cols>
  <sheetData>
    <row r="1" spans="1:14" ht="19.5" customHeight="1" x14ac:dyDescent="0.2">
      <c r="A1" s="1"/>
      <c r="B1" s="2" t="s">
        <v>0</v>
      </c>
      <c r="C1" s="3"/>
      <c r="D1" s="3"/>
      <c r="E1" s="3"/>
      <c r="F1" s="4"/>
      <c r="G1" s="5" t="s">
        <v>1</v>
      </c>
      <c r="H1" s="5"/>
      <c r="I1" s="6"/>
      <c r="J1" s="6"/>
      <c r="K1" s="6"/>
      <c r="L1" s="6"/>
      <c r="M1" s="61"/>
    </row>
    <row r="2" spans="1:14" ht="18.75" customHeight="1" x14ac:dyDescent="0.2">
      <c r="A2" s="1"/>
      <c r="B2" s="9"/>
      <c r="C2" s="10"/>
      <c r="D2" s="10"/>
      <c r="E2" s="10"/>
      <c r="F2" s="11"/>
      <c r="G2" s="5" t="s">
        <v>2</v>
      </c>
      <c r="H2" s="5">
        <v>2</v>
      </c>
      <c r="I2" s="6"/>
      <c r="J2" s="6"/>
      <c r="K2" s="6"/>
      <c r="L2" s="6"/>
      <c r="M2" s="61"/>
    </row>
    <row r="3" spans="1:14" ht="31.5" customHeight="1" x14ac:dyDescent="0.2">
      <c r="A3" s="12"/>
      <c r="B3" s="13"/>
      <c r="C3" s="14"/>
      <c r="D3" s="14"/>
      <c r="E3" s="14"/>
      <c r="F3" s="15"/>
      <c r="G3" s="5" t="s">
        <v>3</v>
      </c>
      <c r="H3" s="16">
        <v>44658</v>
      </c>
      <c r="I3" s="6"/>
      <c r="J3" s="6"/>
      <c r="K3" s="6"/>
      <c r="L3" s="6"/>
      <c r="M3" s="61"/>
    </row>
    <row r="4" spans="1:14" x14ac:dyDescent="0.2">
      <c r="A4" s="17"/>
      <c r="B4" s="18"/>
      <c r="C4" s="18"/>
      <c r="D4" s="18"/>
      <c r="E4" s="18"/>
      <c r="F4" s="18"/>
      <c r="G4" s="19"/>
      <c r="H4" s="20"/>
      <c r="I4" s="6"/>
      <c r="J4" s="6"/>
      <c r="K4" s="6"/>
      <c r="L4" s="6"/>
      <c r="M4" s="61"/>
    </row>
    <row r="5" spans="1:14" x14ac:dyDescent="0.2">
      <c r="A5" s="21" t="s">
        <v>120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13.5" x14ac:dyDescent="0.2">
      <c r="A6" s="22" t="s">
        <v>5</v>
      </c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22" t="s">
        <v>12</v>
      </c>
      <c r="I6" s="23" t="s">
        <v>13</v>
      </c>
      <c r="J6" s="24"/>
      <c r="K6" s="24"/>
      <c r="L6" s="24"/>
      <c r="M6" s="62" t="s">
        <v>14</v>
      </c>
      <c r="N6" s="25" t="s">
        <v>15</v>
      </c>
    </row>
    <row r="7" spans="1:14" ht="40.5" x14ac:dyDescent="0.2">
      <c r="A7" s="26"/>
      <c r="B7" s="26"/>
      <c r="C7" s="26"/>
      <c r="D7" s="26"/>
      <c r="E7" s="26"/>
      <c r="F7" s="26"/>
      <c r="G7" s="26"/>
      <c r="H7" s="26"/>
      <c r="I7" s="27" t="s">
        <v>17</v>
      </c>
      <c r="J7" s="27" t="s">
        <v>18</v>
      </c>
      <c r="K7" s="27" t="s">
        <v>19</v>
      </c>
      <c r="L7" s="27" t="s">
        <v>16</v>
      </c>
      <c r="M7" s="62"/>
      <c r="N7" s="25"/>
    </row>
    <row r="8" spans="1:14" ht="71.25" customHeight="1" x14ac:dyDescent="0.2">
      <c r="A8" s="28" t="s">
        <v>155</v>
      </c>
      <c r="B8" s="29">
        <v>1</v>
      </c>
      <c r="C8" s="52" t="s">
        <v>121</v>
      </c>
      <c r="D8" s="39" t="s">
        <v>122</v>
      </c>
      <c r="E8" s="32" t="s">
        <v>69</v>
      </c>
      <c r="F8" s="32" t="s">
        <v>70</v>
      </c>
      <c r="G8" s="32" t="s">
        <v>50</v>
      </c>
      <c r="H8" s="53" t="s">
        <v>123</v>
      </c>
      <c r="I8" s="34">
        <v>0</v>
      </c>
      <c r="J8" s="34">
        <v>0.33</v>
      </c>
      <c r="K8" s="34"/>
      <c r="L8" s="35">
        <f>SUM(I8:K8)</f>
        <v>0.33</v>
      </c>
      <c r="M8" s="59" t="s">
        <v>143</v>
      </c>
      <c r="N8" s="43" t="s">
        <v>144</v>
      </c>
    </row>
    <row r="9" spans="1:14" ht="54" customHeight="1" x14ac:dyDescent="0.2">
      <c r="A9" s="41" t="s">
        <v>156</v>
      </c>
      <c r="B9" s="29">
        <v>2</v>
      </c>
      <c r="C9" s="52" t="s">
        <v>124</v>
      </c>
      <c r="D9" s="51" t="s">
        <v>125</v>
      </c>
      <c r="E9" s="32" t="s">
        <v>30</v>
      </c>
      <c r="F9" s="32" t="s">
        <v>23</v>
      </c>
      <c r="G9" s="32" t="s">
        <v>38</v>
      </c>
      <c r="H9" s="53" t="s">
        <v>71</v>
      </c>
      <c r="I9" s="34">
        <v>0.33300000000000002</v>
      </c>
      <c r="J9" s="34">
        <v>0.33300000000000002</v>
      </c>
      <c r="K9" s="34"/>
      <c r="L9" s="35">
        <f t="shared" ref="L9:L16" si="0">SUM(I9:K9)</f>
        <v>0.66600000000000004</v>
      </c>
      <c r="M9" s="59" t="s">
        <v>145</v>
      </c>
      <c r="N9" s="68" t="s">
        <v>181</v>
      </c>
    </row>
    <row r="10" spans="1:14" ht="50.1" customHeight="1" x14ac:dyDescent="0.2">
      <c r="A10" s="41" t="s">
        <v>156</v>
      </c>
      <c r="B10" s="29">
        <v>3</v>
      </c>
      <c r="C10" s="52" t="s">
        <v>126</v>
      </c>
      <c r="D10" s="51" t="s">
        <v>127</v>
      </c>
      <c r="E10" s="32" t="s">
        <v>30</v>
      </c>
      <c r="F10" s="32" t="s">
        <v>23</v>
      </c>
      <c r="G10" s="32" t="s">
        <v>50</v>
      </c>
      <c r="H10" s="53" t="s">
        <v>71</v>
      </c>
      <c r="I10" s="34">
        <v>0</v>
      </c>
      <c r="J10" s="34">
        <v>0</v>
      </c>
      <c r="K10" s="34"/>
      <c r="L10" s="35">
        <f t="shared" si="0"/>
        <v>0</v>
      </c>
      <c r="M10" s="59" t="s">
        <v>146</v>
      </c>
      <c r="N10" s="57"/>
    </row>
    <row r="11" spans="1:14" ht="67.5" customHeight="1" x14ac:dyDescent="0.2">
      <c r="A11" s="28" t="s">
        <v>111</v>
      </c>
      <c r="B11" s="29">
        <v>4</v>
      </c>
      <c r="C11" s="52" t="s">
        <v>128</v>
      </c>
      <c r="D11" s="51" t="s">
        <v>100</v>
      </c>
      <c r="E11" s="32" t="s">
        <v>30</v>
      </c>
      <c r="F11" s="32" t="s">
        <v>23</v>
      </c>
      <c r="G11" s="32" t="s">
        <v>38</v>
      </c>
      <c r="H11" s="55" t="s">
        <v>102</v>
      </c>
      <c r="I11" s="34">
        <v>0.33300000000000002</v>
      </c>
      <c r="J11" s="34">
        <v>0.33300000000000002</v>
      </c>
      <c r="K11" s="34"/>
      <c r="L11" s="35">
        <f t="shared" si="0"/>
        <v>0.66600000000000004</v>
      </c>
      <c r="M11" s="67" t="s">
        <v>147</v>
      </c>
      <c r="N11" s="43" t="s">
        <v>148</v>
      </c>
    </row>
    <row r="12" spans="1:14" ht="64.5" customHeight="1" x14ac:dyDescent="0.2">
      <c r="A12" s="41" t="s">
        <v>157</v>
      </c>
      <c r="B12" s="29">
        <v>5</v>
      </c>
      <c r="C12" s="52" t="s">
        <v>129</v>
      </c>
      <c r="D12" s="51" t="s">
        <v>130</v>
      </c>
      <c r="E12" s="32" t="s">
        <v>30</v>
      </c>
      <c r="F12" s="32" t="s">
        <v>23</v>
      </c>
      <c r="G12" s="32" t="s">
        <v>38</v>
      </c>
      <c r="H12" s="53" t="s">
        <v>71</v>
      </c>
      <c r="I12" s="34">
        <v>0.33300000000000002</v>
      </c>
      <c r="J12" s="34">
        <v>0.1</v>
      </c>
      <c r="K12" s="34"/>
      <c r="L12" s="35">
        <f t="shared" si="0"/>
        <v>0.43300000000000005</v>
      </c>
      <c r="M12" s="59" t="s">
        <v>149</v>
      </c>
      <c r="N12" s="57"/>
    </row>
    <row r="13" spans="1:14" ht="53.25" customHeight="1" x14ac:dyDescent="0.2">
      <c r="A13" s="41" t="s">
        <v>157</v>
      </c>
      <c r="B13" s="29">
        <v>6</v>
      </c>
      <c r="C13" s="52" t="s">
        <v>131</v>
      </c>
      <c r="D13" s="51" t="s">
        <v>132</v>
      </c>
      <c r="E13" s="32" t="s">
        <v>30</v>
      </c>
      <c r="F13" s="32" t="s">
        <v>23</v>
      </c>
      <c r="G13" s="32" t="s">
        <v>50</v>
      </c>
      <c r="H13" s="53" t="s">
        <v>71</v>
      </c>
      <c r="I13" s="34">
        <v>0</v>
      </c>
      <c r="J13" s="34">
        <v>0</v>
      </c>
      <c r="K13" s="34"/>
      <c r="L13" s="35">
        <f t="shared" si="0"/>
        <v>0</v>
      </c>
      <c r="M13" s="59" t="s">
        <v>150</v>
      </c>
      <c r="N13" s="57"/>
    </row>
    <row r="14" spans="1:14" ht="48" customHeight="1" x14ac:dyDescent="0.2">
      <c r="A14" s="41" t="s">
        <v>157</v>
      </c>
      <c r="B14" s="29">
        <v>7</v>
      </c>
      <c r="C14" s="52" t="s">
        <v>133</v>
      </c>
      <c r="D14" s="51" t="s">
        <v>134</v>
      </c>
      <c r="E14" s="32" t="s">
        <v>30</v>
      </c>
      <c r="F14" s="32" t="s">
        <v>23</v>
      </c>
      <c r="G14" s="32" t="s">
        <v>38</v>
      </c>
      <c r="H14" s="53" t="s">
        <v>71</v>
      </c>
      <c r="I14" s="34">
        <v>0</v>
      </c>
      <c r="J14" s="34">
        <v>0</v>
      </c>
      <c r="K14" s="34"/>
      <c r="L14" s="35">
        <f t="shared" si="0"/>
        <v>0</v>
      </c>
      <c r="M14" s="59" t="s">
        <v>151</v>
      </c>
      <c r="N14" s="57"/>
    </row>
    <row r="15" spans="1:14" ht="134.25" customHeight="1" x14ac:dyDescent="0.2">
      <c r="A15" s="41" t="s">
        <v>158</v>
      </c>
      <c r="B15" s="29">
        <v>8</v>
      </c>
      <c r="C15" s="52" t="s">
        <v>135</v>
      </c>
      <c r="D15" s="51" t="s">
        <v>136</v>
      </c>
      <c r="E15" s="32" t="s">
        <v>137</v>
      </c>
      <c r="F15" s="32" t="s">
        <v>138</v>
      </c>
      <c r="G15" s="32" t="s">
        <v>77</v>
      </c>
      <c r="H15" s="53" t="s">
        <v>71</v>
      </c>
      <c r="I15" s="34">
        <v>0.33300000000000002</v>
      </c>
      <c r="J15" s="34">
        <v>0.33300000000000002</v>
      </c>
      <c r="K15" s="34"/>
      <c r="L15" s="35">
        <f>SUM(I15:K15)</f>
        <v>0.66600000000000004</v>
      </c>
      <c r="M15" s="59" t="s">
        <v>152</v>
      </c>
      <c r="N15" s="49" t="s">
        <v>153</v>
      </c>
    </row>
    <row r="16" spans="1:14" ht="50.1" customHeight="1" x14ac:dyDescent="0.2">
      <c r="A16" s="41" t="s">
        <v>158</v>
      </c>
      <c r="B16" s="29">
        <v>9</v>
      </c>
      <c r="C16" s="60" t="s">
        <v>139</v>
      </c>
      <c r="D16" s="51" t="s">
        <v>140</v>
      </c>
      <c r="E16" s="32" t="s">
        <v>141</v>
      </c>
      <c r="F16" s="32" t="s">
        <v>142</v>
      </c>
      <c r="G16" s="32" t="s">
        <v>50</v>
      </c>
      <c r="H16" s="53" t="s">
        <v>71</v>
      </c>
      <c r="I16" s="34" t="s">
        <v>113</v>
      </c>
      <c r="J16" s="34" t="s">
        <v>113</v>
      </c>
      <c r="K16" s="34"/>
      <c r="L16" s="35">
        <f t="shared" si="0"/>
        <v>0</v>
      </c>
      <c r="M16" s="59" t="s">
        <v>154</v>
      </c>
      <c r="N16" s="57"/>
    </row>
    <row r="17" spans="1:14" x14ac:dyDescent="0.2">
      <c r="A17" s="45"/>
      <c r="B17" s="45"/>
      <c r="C17" s="45"/>
      <c r="D17" s="45"/>
      <c r="E17" s="45"/>
      <c r="F17" s="45"/>
      <c r="G17" s="45"/>
      <c r="H17" s="45"/>
      <c r="I17" s="35">
        <f>IFERROR(+AVERAGE(I8:I16),"")</f>
        <v>0.16650000000000001</v>
      </c>
      <c r="J17" s="35">
        <f>IFERROR(+AVERAGE(J8:J16),"")</f>
        <v>0.17862500000000001</v>
      </c>
      <c r="K17" s="35" t="str">
        <f t="shared" ref="K17:L17" si="1">IFERROR(+AVERAGE(K8:K16),"")</f>
        <v/>
      </c>
      <c r="L17" s="35">
        <f t="shared" si="1"/>
        <v>0.30677777777777776</v>
      </c>
      <c r="M17" s="63"/>
      <c r="N17" s="45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hyperlinks>
    <hyperlink ref="N8" r:id="rId1" display="../../../../../../:p:/s/fonval_intranet/EZ7KhcI3oXBDspyP8hXLW1gBkVIuKImBUV4hxYTRnb6oWw?e=WtPLr4" xr:uid="{C893C288-93D1-4794-A4AC-7D7F2ABC3286}"/>
    <hyperlink ref="N11" r:id="rId2" display="https://fonvalmed.gov.co/" xr:uid="{A7B9C65B-0F34-4A35-98C6-D85736717061}"/>
    <hyperlink ref="N15" r:id="rId3" location="informe-de-peticiones-quejas-reclamos-denuncias-y-solicitudes-de-acceso-a-la-informacion" xr:uid="{CCC1E9AD-44A4-4F53-A1DA-BE143DA064F0}"/>
    <hyperlink ref="N9" r:id="rId4" tooltip="https://fondom.sharepoint.com/:f:/s/fonval_intranet/EpurDp5FRRpKpXGBuZy9fusBttqI_VfZKMrlA2ktmyH-zA?e=8yT3tK" display="../../../../../../:f:/s/fonval_intranet/EpurDp5FRRpKpXGBuZy9fusBttqI_VfZKMrlA2ktmyH-zA?e=8yT3tK" xr:uid="{D280D899-D1DC-49AE-BCFC-3468D99DEDAE}"/>
  </hyperlinks>
  <pageMargins left="0.7" right="0.7" top="0.75" bottom="0.75" header="0.3" footer="0.3"/>
  <pageSetup orientation="portrait" r:id="rId5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006F0-4309-4871-836D-9148C74B8964}">
  <dimension ref="A1:N12"/>
  <sheetViews>
    <sheetView topLeftCell="A8" workbookViewId="0">
      <selection activeCell="K13" sqref="K13"/>
    </sheetView>
  </sheetViews>
  <sheetFormatPr baseColWidth="10" defaultRowHeight="12" x14ac:dyDescent="0.2"/>
  <cols>
    <col min="1" max="1" width="31.42578125" style="8" customWidth="1"/>
    <col min="2" max="2" width="6.42578125" style="8" customWidth="1"/>
    <col min="3" max="3" width="17.7109375" style="8" customWidth="1"/>
    <col min="4" max="8" width="11.42578125" style="8"/>
    <col min="9" max="9" width="8.42578125" style="8" customWidth="1"/>
    <col min="10" max="10" width="8.28515625" style="8" customWidth="1"/>
    <col min="11" max="11" width="8" style="8" customWidth="1"/>
    <col min="12" max="12" width="11.42578125" style="8"/>
    <col min="13" max="13" width="22" style="8" customWidth="1"/>
    <col min="14" max="14" width="12.5703125" style="8" customWidth="1"/>
    <col min="15" max="16384" width="11.42578125" style="8"/>
  </cols>
  <sheetData>
    <row r="1" spans="1:14" ht="19.5" customHeight="1" x14ac:dyDescent="0.2">
      <c r="A1" s="1"/>
      <c r="B1" s="2" t="s">
        <v>0</v>
      </c>
      <c r="C1" s="3"/>
      <c r="D1" s="3"/>
      <c r="E1" s="3"/>
      <c r="F1" s="4"/>
      <c r="G1" s="5" t="s">
        <v>1</v>
      </c>
      <c r="H1" s="5"/>
      <c r="I1" s="6"/>
      <c r="J1" s="6"/>
      <c r="K1" s="6"/>
      <c r="L1" s="6"/>
      <c r="M1" s="7"/>
    </row>
    <row r="2" spans="1:14" ht="18.75" customHeight="1" x14ac:dyDescent="0.2">
      <c r="A2" s="1"/>
      <c r="B2" s="9"/>
      <c r="C2" s="10"/>
      <c r="D2" s="10"/>
      <c r="E2" s="10"/>
      <c r="F2" s="11"/>
      <c r="G2" s="5" t="s">
        <v>2</v>
      </c>
      <c r="H2" s="5">
        <v>2</v>
      </c>
      <c r="I2" s="6"/>
      <c r="J2" s="6"/>
      <c r="K2" s="6"/>
      <c r="L2" s="6"/>
      <c r="M2" s="7"/>
    </row>
    <row r="3" spans="1:14" ht="31.5" customHeight="1" x14ac:dyDescent="0.2">
      <c r="A3" s="12"/>
      <c r="B3" s="13"/>
      <c r="C3" s="14"/>
      <c r="D3" s="14"/>
      <c r="E3" s="14"/>
      <c r="F3" s="15"/>
      <c r="G3" s="5" t="s">
        <v>3</v>
      </c>
      <c r="H3" s="16">
        <v>44658</v>
      </c>
      <c r="I3" s="6"/>
      <c r="J3" s="6"/>
      <c r="K3" s="6"/>
      <c r="L3" s="6"/>
      <c r="M3" s="7"/>
    </row>
    <row r="4" spans="1:14" x14ac:dyDescent="0.2">
      <c r="A4" s="17"/>
      <c r="B4" s="18"/>
      <c r="C4" s="18"/>
      <c r="D4" s="18"/>
      <c r="E4" s="18"/>
      <c r="F4" s="18"/>
      <c r="G4" s="19"/>
      <c r="H4" s="20"/>
      <c r="I4" s="6"/>
      <c r="J4" s="6"/>
      <c r="K4" s="6"/>
      <c r="L4" s="6"/>
      <c r="M4" s="7"/>
    </row>
    <row r="5" spans="1:14" x14ac:dyDescent="0.2">
      <c r="A5" s="21" t="s">
        <v>159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13.5" x14ac:dyDescent="0.2">
      <c r="A6" s="22" t="s">
        <v>5</v>
      </c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22" t="s">
        <v>12</v>
      </c>
      <c r="I6" s="23" t="s">
        <v>13</v>
      </c>
      <c r="J6" s="24"/>
      <c r="K6" s="24"/>
      <c r="L6" s="24"/>
      <c r="M6" s="25" t="s">
        <v>14</v>
      </c>
      <c r="N6" s="25" t="s">
        <v>15</v>
      </c>
    </row>
    <row r="7" spans="1:14" ht="40.5" x14ac:dyDescent="0.2">
      <c r="A7" s="26"/>
      <c r="B7" s="26"/>
      <c r="C7" s="26"/>
      <c r="D7" s="26"/>
      <c r="E7" s="26"/>
      <c r="F7" s="26"/>
      <c r="G7" s="26"/>
      <c r="H7" s="26"/>
      <c r="I7" s="27" t="s">
        <v>17</v>
      </c>
      <c r="J7" s="27" t="s">
        <v>18</v>
      </c>
      <c r="K7" s="27" t="s">
        <v>19</v>
      </c>
      <c r="L7" s="27" t="s">
        <v>16</v>
      </c>
      <c r="M7" s="25"/>
      <c r="N7" s="25"/>
    </row>
    <row r="8" spans="1:14" ht="81.75" customHeight="1" x14ac:dyDescent="0.2">
      <c r="A8" s="28" t="s">
        <v>175</v>
      </c>
      <c r="B8" s="29">
        <v>1</v>
      </c>
      <c r="C8" s="65" t="s">
        <v>160</v>
      </c>
      <c r="D8" s="39" t="s">
        <v>89</v>
      </c>
      <c r="E8" s="32" t="s">
        <v>69</v>
      </c>
      <c r="F8" s="32" t="s">
        <v>70</v>
      </c>
      <c r="G8" s="32" t="s">
        <v>50</v>
      </c>
      <c r="H8" s="53" t="s">
        <v>161</v>
      </c>
      <c r="I8" s="34" t="s">
        <v>113</v>
      </c>
      <c r="J8" s="34">
        <v>0.5</v>
      </c>
      <c r="K8" s="34"/>
      <c r="L8" s="35">
        <f>SUM(I8:K8)</f>
        <v>0.5</v>
      </c>
      <c r="M8" s="59" t="s">
        <v>169</v>
      </c>
      <c r="N8" s="49" t="s">
        <v>170</v>
      </c>
    </row>
    <row r="9" spans="1:14" ht="92.25" customHeight="1" x14ac:dyDescent="0.2">
      <c r="A9" s="28" t="s">
        <v>175</v>
      </c>
      <c r="B9" s="29">
        <v>2</v>
      </c>
      <c r="C9" s="65" t="s">
        <v>162</v>
      </c>
      <c r="D9" s="39" t="s">
        <v>163</v>
      </c>
      <c r="E9" s="32" t="s">
        <v>30</v>
      </c>
      <c r="F9" s="32" t="s">
        <v>23</v>
      </c>
      <c r="G9" s="32" t="s">
        <v>56</v>
      </c>
      <c r="H9" s="53" t="s">
        <v>71</v>
      </c>
      <c r="I9" s="34" t="s">
        <v>113</v>
      </c>
      <c r="J9" s="34">
        <v>0.67</v>
      </c>
      <c r="K9" s="34"/>
      <c r="L9" s="35">
        <f t="shared" ref="L9:L11" si="0">SUM(I9:K9)</f>
        <v>0.67</v>
      </c>
      <c r="M9" s="59" t="s">
        <v>171</v>
      </c>
      <c r="N9" s="49" t="s">
        <v>170</v>
      </c>
    </row>
    <row r="10" spans="1:14" ht="62.25" customHeight="1" x14ac:dyDescent="0.2">
      <c r="A10" s="41" t="s">
        <v>175</v>
      </c>
      <c r="B10" s="29">
        <v>3</v>
      </c>
      <c r="C10" s="65" t="s">
        <v>164</v>
      </c>
      <c r="D10" s="51" t="s">
        <v>165</v>
      </c>
      <c r="E10" s="32" t="s">
        <v>30</v>
      </c>
      <c r="F10" s="32" t="s">
        <v>23</v>
      </c>
      <c r="G10" s="32" t="s">
        <v>166</v>
      </c>
      <c r="H10" s="53" t="s">
        <v>71</v>
      </c>
      <c r="I10" s="34">
        <v>0.33300000000000002</v>
      </c>
      <c r="J10" s="34">
        <v>0.33300000000000002</v>
      </c>
      <c r="K10" s="34"/>
      <c r="L10" s="35">
        <f t="shared" si="0"/>
        <v>0.66600000000000004</v>
      </c>
      <c r="M10" s="59" t="s">
        <v>172</v>
      </c>
      <c r="N10" s="49" t="s">
        <v>173</v>
      </c>
    </row>
    <row r="11" spans="1:14" ht="83.25" customHeight="1" x14ac:dyDescent="0.2">
      <c r="A11" s="41" t="s">
        <v>175</v>
      </c>
      <c r="B11" s="29">
        <v>4</v>
      </c>
      <c r="C11" s="65" t="s">
        <v>167</v>
      </c>
      <c r="D11" s="65" t="s">
        <v>168</v>
      </c>
      <c r="E11" s="32" t="s">
        <v>30</v>
      </c>
      <c r="F11" s="32" t="s">
        <v>23</v>
      </c>
      <c r="G11" s="32" t="s">
        <v>50</v>
      </c>
      <c r="H11" s="53" t="s">
        <v>161</v>
      </c>
      <c r="I11" s="34" t="s">
        <v>113</v>
      </c>
      <c r="J11" s="34">
        <v>0.67</v>
      </c>
      <c r="K11" s="34"/>
      <c r="L11" s="35">
        <f t="shared" si="0"/>
        <v>0.67</v>
      </c>
      <c r="M11" s="59" t="s">
        <v>174</v>
      </c>
      <c r="N11" s="49" t="s">
        <v>170</v>
      </c>
    </row>
    <row r="12" spans="1:14" x14ac:dyDescent="0.2">
      <c r="A12" s="45"/>
      <c r="B12" s="45"/>
      <c r="C12" s="45"/>
      <c r="D12" s="45"/>
      <c r="E12" s="45"/>
      <c r="F12" s="45"/>
      <c r="G12" s="45"/>
      <c r="H12" s="45"/>
      <c r="I12" s="35">
        <f>IFERROR(+AVERAGE(I8:I11),"")</f>
        <v>0.33300000000000002</v>
      </c>
      <c r="J12" s="35">
        <f>IFERROR(+AVERAGE(J8:J11),"")</f>
        <v>0.54325000000000001</v>
      </c>
      <c r="K12" s="35" t="str">
        <f t="shared" ref="K12:L12" si="1">IFERROR(+AVERAGE(K8:K11),"")</f>
        <v/>
      </c>
      <c r="L12" s="35">
        <f t="shared" si="1"/>
        <v>0.62649999999999995</v>
      </c>
      <c r="M12" s="46"/>
      <c r="N12" s="45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hyperlinks>
    <hyperlink ref="N9" r:id="rId1" display="../../../../../../:f:/s/fonval_intranet/Ep7uYnJKTsBDjB5yPdCtEtYBbsib87mqPuguGvhzGFdvrA?e=H16X84" xr:uid="{89D0FB1D-AF88-4057-B0B9-E4F82CA87B4A}"/>
    <hyperlink ref="N10" r:id="rId2" location="informe-de-peticiones-quejas-reclamos-denuncias-y-solicitudes-de-acceso-a-la-informacion" display="https://fonvalmed.gov.co/instrumentos-de-gestion-de-informacion-publica/ - informe-de-peticiones-quejas-reclamos-denuncias-y-solicitudes-de-acceso-a-la-informacion" xr:uid="{D214E7C5-77AE-43BC-97B5-986DF4FBB60F}"/>
    <hyperlink ref="N8" r:id="rId3" display="../../../../../../:f:/s/fonval_intranet/Ep7uYnJKTsBDjB5yPdCtEtYBbsib87mqPuguGvhzGFdvrA?e=H16X84" xr:uid="{FB02C599-F04B-421A-8F63-17956ADF4D76}"/>
    <hyperlink ref="N11" r:id="rId4" display="../../../../../../:f:/s/fonval_intranet/Ep7uYnJKTsBDjB5yPdCtEtYBbsib87mqPuguGvhzGFdvrA?e=H16X84" xr:uid="{E3894B84-088F-490F-B5B2-03749ED92E6C}"/>
  </hyperlinks>
  <pageMargins left="0.7" right="0.7" top="0.75" bottom="0.75" header="0.3" footer="0.3"/>
  <pageSetup orientation="portrait" r:id="rId5"/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DEE0-F9F9-4976-95EF-87336D22E461}">
  <dimension ref="A1:O9"/>
  <sheetViews>
    <sheetView topLeftCell="A3" workbookViewId="0">
      <selection activeCell="M6" sqref="M6:M7"/>
    </sheetView>
  </sheetViews>
  <sheetFormatPr baseColWidth="10" defaultRowHeight="12" x14ac:dyDescent="0.2"/>
  <cols>
    <col min="1" max="1" width="31.42578125" style="8" customWidth="1"/>
    <col min="2" max="2" width="6.42578125" style="8" customWidth="1"/>
    <col min="3" max="3" width="17.7109375" style="8" customWidth="1"/>
    <col min="4" max="6" width="11.42578125" style="8"/>
    <col min="7" max="7" width="10.140625" style="8" customWidth="1"/>
    <col min="8" max="8" width="12.140625" style="8" customWidth="1"/>
    <col min="9" max="9" width="8.42578125" style="8" customWidth="1"/>
    <col min="10" max="10" width="8.28515625" style="8" customWidth="1"/>
    <col min="11" max="11" width="8" style="8" customWidth="1"/>
    <col min="12" max="12" width="11.42578125" style="8"/>
    <col min="13" max="13" width="22" style="8" customWidth="1"/>
    <col min="14" max="16384" width="11.42578125" style="8"/>
  </cols>
  <sheetData>
    <row r="1" spans="1:15" ht="19.5" customHeight="1" x14ac:dyDescent="0.2">
      <c r="A1" s="1"/>
      <c r="B1" s="2" t="s">
        <v>0</v>
      </c>
      <c r="C1" s="3"/>
      <c r="D1" s="3"/>
      <c r="E1" s="3"/>
      <c r="F1" s="4"/>
      <c r="G1" s="5" t="s">
        <v>1</v>
      </c>
      <c r="H1" s="5"/>
      <c r="I1" s="6"/>
      <c r="J1" s="6"/>
      <c r="K1" s="6"/>
      <c r="L1" s="6"/>
      <c r="M1" s="7"/>
    </row>
    <row r="2" spans="1:15" ht="18.75" customHeight="1" x14ac:dyDescent="0.2">
      <c r="A2" s="1"/>
      <c r="B2" s="9"/>
      <c r="C2" s="10"/>
      <c r="D2" s="10"/>
      <c r="E2" s="10"/>
      <c r="F2" s="11"/>
      <c r="G2" s="5" t="s">
        <v>2</v>
      </c>
      <c r="H2" s="5">
        <v>2</v>
      </c>
      <c r="I2" s="6"/>
      <c r="J2" s="6"/>
      <c r="K2" s="6"/>
      <c r="L2" s="6"/>
      <c r="M2" s="7"/>
    </row>
    <row r="3" spans="1:15" ht="31.5" customHeight="1" x14ac:dyDescent="0.2">
      <c r="A3" s="12"/>
      <c r="B3" s="13"/>
      <c r="C3" s="14"/>
      <c r="D3" s="14"/>
      <c r="E3" s="14"/>
      <c r="F3" s="15"/>
      <c r="G3" s="5" t="s">
        <v>3</v>
      </c>
      <c r="H3" s="16">
        <v>44658</v>
      </c>
      <c r="I3" s="6"/>
      <c r="J3" s="6"/>
      <c r="K3" s="6"/>
      <c r="L3" s="6"/>
      <c r="M3" s="7"/>
    </row>
    <row r="4" spans="1:15" x14ac:dyDescent="0.2">
      <c r="A4" s="17"/>
      <c r="B4" s="18"/>
      <c r="C4" s="18"/>
      <c r="D4" s="18"/>
      <c r="E4" s="18"/>
      <c r="F4" s="18"/>
      <c r="G4" s="19"/>
      <c r="H4" s="20"/>
      <c r="I4" s="6"/>
      <c r="J4" s="6"/>
      <c r="K4" s="6"/>
      <c r="L4" s="6"/>
      <c r="M4" s="7"/>
    </row>
    <row r="5" spans="1:15" x14ac:dyDescent="0.2">
      <c r="A5" s="21" t="s">
        <v>176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13.5" x14ac:dyDescent="0.2">
      <c r="A6" s="22" t="s">
        <v>5</v>
      </c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22" t="s">
        <v>12</v>
      </c>
      <c r="I6" s="23" t="s">
        <v>13</v>
      </c>
      <c r="J6" s="24"/>
      <c r="K6" s="24"/>
      <c r="L6" s="24"/>
      <c r="M6" s="25" t="s">
        <v>14</v>
      </c>
      <c r="N6" s="25" t="s">
        <v>15</v>
      </c>
    </row>
    <row r="7" spans="1:15" ht="40.5" x14ac:dyDescent="0.2">
      <c r="A7" s="26"/>
      <c r="B7" s="26"/>
      <c r="C7" s="26"/>
      <c r="D7" s="26"/>
      <c r="E7" s="26"/>
      <c r="F7" s="26"/>
      <c r="G7" s="26"/>
      <c r="H7" s="26"/>
      <c r="I7" s="27" t="s">
        <v>17</v>
      </c>
      <c r="J7" s="27" t="s">
        <v>18</v>
      </c>
      <c r="K7" s="27" t="s">
        <v>19</v>
      </c>
      <c r="L7" s="27" t="s">
        <v>16</v>
      </c>
      <c r="M7" s="25"/>
      <c r="N7" s="25"/>
    </row>
    <row r="8" spans="1:15" ht="75" customHeight="1" x14ac:dyDescent="0.25">
      <c r="A8" s="28" t="s">
        <v>175</v>
      </c>
      <c r="B8" s="29">
        <v>1</v>
      </c>
      <c r="C8" s="31" t="s">
        <v>177</v>
      </c>
      <c r="D8" s="31" t="s">
        <v>178</v>
      </c>
      <c r="E8" s="32" t="s">
        <v>22</v>
      </c>
      <c r="F8" s="32" t="s">
        <v>23</v>
      </c>
      <c r="G8" s="32" t="s">
        <v>50</v>
      </c>
      <c r="H8" s="53" t="s">
        <v>179</v>
      </c>
      <c r="I8" s="34">
        <v>0</v>
      </c>
      <c r="J8" s="34">
        <v>0.33</v>
      </c>
      <c r="K8" s="34"/>
      <c r="L8" s="35">
        <f t="shared" ref="L8" si="0">SUM(I8:K8)</f>
        <v>0.33</v>
      </c>
      <c r="M8" s="66" t="s">
        <v>180</v>
      </c>
      <c r="N8" s="57"/>
      <c r="O8" s="56"/>
    </row>
    <row r="9" spans="1:15" x14ac:dyDescent="0.2">
      <c r="A9" s="45"/>
      <c r="B9" s="45"/>
      <c r="C9" s="45"/>
      <c r="D9" s="45"/>
      <c r="E9" s="45"/>
      <c r="F9" s="45"/>
      <c r="G9" s="45"/>
      <c r="H9" s="45"/>
      <c r="I9" s="35">
        <f>IFERROR(+AVERAGE(I8:I8),"")</f>
        <v>0</v>
      </c>
      <c r="J9" s="35">
        <f>IFERROR(+AVERAGE(J8:J8),"")</f>
        <v>0.33</v>
      </c>
      <c r="K9" s="35" t="str">
        <f>IFERROR(+AVERAGE(K8:K8),"")</f>
        <v/>
      </c>
      <c r="L9" s="35">
        <f>IFERROR(+AVERAGE(L8:L8),"")</f>
        <v>0.33</v>
      </c>
      <c r="M9" s="46"/>
      <c r="N9" s="45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conditionalFormatting sqref="M8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M8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1471A575EA74280BD15FC673984CC" ma:contentTypeVersion="16" ma:contentTypeDescription="Crear nuevo documento." ma:contentTypeScope="" ma:versionID="932ff3ace9e9ffcab66984f41dcd4e17">
  <xsd:schema xmlns:xsd="http://www.w3.org/2001/XMLSchema" xmlns:xs="http://www.w3.org/2001/XMLSchema" xmlns:p="http://schemas.microsoft.com/office/2006/metadata/properties" xmlns:ns2="070fce58-c51f-4d9f-a140-a92cbb55bf6c" xmlns:ns3="2b6f546b-784a-4acc-baad-e033b3233aff" targetNamespace="http://schemas.microsoft.com/office/2006/metadata/properties" ma:root="true" ma:fieldsID="639d7dcf316a4787757934f072453a71" ns2:_="" ns3:_="">
    <xsd:import namespace="070fce58-c51f-4d9f-a140-a92cbb55bf6c"/>
    <xsd:import namespace="2b6f546b-784a-4acc-baad-e033b3233a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fce58-c51f-4d9f-a140-a92cbb55b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d8a91fd9-6013-4c14-8a3b-60f24c58da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f546b-784a-4acc-baad-e033b3233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38f8e51-8ffa-497d-8b08-130d27cc59ce}" ma:internalName="TaxCatchAll" ma:showField="CatchAllData" ma:web="2b6f546b-784a-4acc-baad-e033b323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b6f546b-784a-4acc-baad-e033b3233aff">
      <UserInfo>
        <DisplayName>Catalina Vasquez Restrepo</DisplayName>
        <AccountId>183</AccountId>
        <AccountType/>
      </UserInfo>
      <UserInfo>
        <DisplayName>Rene Alberto Layos Madrid</DisplayName>
        <AccountId>180</AccountId>
        <AccountType/>
      </UserInfo>
      <UserInfo>
        <DisplayName>Sandra Milena Mesa Alvarez</DisplayName>
        <AccountId>174</AccountId>
        <AccountType/>
      </UserInfo>
      <UserInfo>
        <DisplayName>Gabriela Cano Ramirez</DisplayName>
        <AccountId>162</AccountId>
        <AccountType/>
      </UserInfo>
    </SharedWithUsers>
    <TaxCatchAll xmlns="2b6f546b-784a-4acc-baad-e033b3233aff" xsi:nil="true"/>
    <lcf76f155ced4ddcb4097134ff3c332f xmlns="070fce58-c51f-4d9f-a140-a92cbb55bf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42AED7-C76A-452E-ADD5-B42F1DF4DB74}"/>
</file>

<file path=customXml/itemProps2.xml><?xml version="1.0" encoding="utf-8"?>
<ds:datastoreItem xmlns:ds="http://schemas.openxmlformats.org/officeDocument/2006/customXml" ds:itemID="{001F263C-E5F8-4BF2-869E-3450827F61E3}"/>
</file>

<file path=customXml/itemProps3.xml><?xml version="1.0" encoding="utf-8"?>
<ds:datastoreItem xmlns:ds="http://schemas.openxmlformats.org/officeDocument/2006/customXml" ds:itemID="{9C440EE8-BF27-40E6-969D-3B9CF8A24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Comp 1.</vt:lpstr>
      <vt:lpstr>Comp 2.</vt:lpstr>
      <vt:lpstr>Comp 3.</vt:lpstr>
      <vt:lpstr>Comp 4.</vt:lpstr>
      <vt:lpstr>Comp 5.</vt:lpstr>
      <vt:lpstr>Comp 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Ivone Monsalve Rojas</dc:creator>
  <cp:lastModifiedBy>Claudia Ivone Monsalve Rojas</cp:lastModifiedBy>
  <dcterms:created xsi:type="dcterms:W3CDTF">2022-09-30T17:57:25Z</dcterms:created>
  <dcterms:modified xsi:type="dcterms:W3CDTF">2022-09-30T18:59:25Z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0x010100E531471A575EA74280BD15FC673984CC</vt:lpwstr>
  </property>
</Properties>
</file>