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53" documentId="8_{0CBF22A4-95F0-4854-882C-BF62B87A8FD8}" xr6:coauthVersionLast="47" xr6:coauthVersionMax="47" xr10:uidLastSave="{C634A3D3-0FE9-4F7D-83E4-4675139BEAFC}"/>
  <bookViews>
    <workbookView xWindow="-120" yWindow="-120" windowWidth="21840" windowHeight="13020" xr2:uid="{DF7C373D-EFB8-4E2F-ABA8-251E1E5916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2"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2" i="1"/>
</calcChain>
</file>

<file path=xl/sharedStrings.xml><?xml version="1.0" encoding="utf-8"?>
<sst xmlns="http://schemas.openxmlformats.org/spreadsheetml/2006/main" count="457" uniqueCount="216">
  <si>
    <t xml:space="preserve">NÚMERO DE CONTRATO </t>
  </si>
  <si>
    <t xml:space="preserve">NOMBRE DEL CONTRATISTA </t>
  </si>
  <si>
    <t xml:space="preserve">NIT/CC </t>
  </si>
  <si>
    <t xml:space="preserve">OBJETO DEL CONTRATO </t>
  </si>
  <si>
    <t>2025-02392</t>
  </si>
  <si>
    <t>Ana María Correa Álvarez</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</si>
  <si>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</si>
  <si>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2025-02393</t>
  </si>
  <si>
    <t>Yasser Issa Zapata</t>
  </si>
  <si>
    <t>Prestación de servicios personales como contratista independiente, sin vínculo laboral por su propia cuenta y riesgo, como apoyo a la gestión en el Proceso de Tecnología de la Información del Fondo de Valorización del Distrito de Medellín</t>
  </si>
  <si>
    <t>2025-02394</t>
  </si>
  <si>
    <t>Yessica Vallejo Ramirez</t>
  </si>
  <si>
    <t>Prestación de servicios profesionales como contratista independiente, sin vínculo laboral por su propia cuenta y riesgo como Abogado(a) en el proceso de Gestión Contractual del Fondo de Valorización del Distrito de Medellín</t>
  </si>
  <si>
    <t>2025-02395</t>
  </si>
  <si>
    <t>Fabio Alejandro Macias Restrepo</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</si>
  <si>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</si>
  <si>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2025-02396</t>
  </si>
  <si>
    <t>Carlos Mario Taborda Henao</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</si>
  <si>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</si>
  <si>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2025-02397</t>
  </si>
  <si>
    <t>Julian Chica Valencia</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</si>
  <si>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</si>
  <si>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2025-02398</t>
  </si>
  <si>
    <t>Mariana Chacón Lastra</t>
  </si>
  <si>
    <t>Prestación de servicios profesionales como contratista independiente, sin vínculo laboral por su propia cuenta y riesgo como Abogado(a) en el proceso de Gestión Contractual del Fondo de Valorización del Distrito de Medellín.</t>
  </si>
  <si>
    <t>2025-02399</t>
  </si>
  <si>
    <t>Diana Patricia Zapata Urrego</t>
  </si>
  <si>
    <t>Prestación de servicios profesionales como contratista independiente, sin vínculo laboral por su propia cuenta y riesgo, como Abogado en el subproceso de Gestión Predial del Fondo de Valorización del Distrito de Medellín</t>
  </si>
  <si>
    <t xml:space="preserve">2025-02400 </t>
  </si>
  <si>
    <t>Carolina Jimenez Zúñiga</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</si>
  <si>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</si>
  <si>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 xml:space="preserve">2025-02401 </t>
  </si>
  <si>
    <t>Francisco Javier Gonezalez Quintero</t>
  </si>
  <si>
    <t>Prestación de servicios personales como contratista independiente, sin vínculo laboral por su propia cuenta y riesgo como tramitador y apoyo a la gestión del Fondo de Valorización del Distrito de Medellín</t>
  </si>
  <si>
    <t>2025-02402</t>
  </si>
  <si>
    <t>Diana Marcela Sierra Valencia</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</si>
  <si>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</si>
  <si>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 xml:space="preserve">2025-02403 </t>
  </si>
  <si>
    <t>Natalia Andrea Orozco Jaramillo</t>
  </si>
  <si>
    <t>Prestación de servicios profesionales especializados como contratista independiente, sin vínculo laboral por su propia cuenta y riesgo, como abogado del proceso jurídico "subproceso de Gestión de Cobros" del Fondo de Valorización del Distrito de Medellín</t>
  </si>
  <si>
    <t>2025-02404</t>
  </si>
  <si>
    <t>Catalina Zabala Ochoa</t>
  </si>
  <si>
    <t>Prestación de servicios profesionales como contratista independiente, sin vínculo laboral por su propia cuenta y riesgo, como Abogada en el Proceso de Gestión jurídica "Subproceso de trámites legales" del Fondo de Valorización del Distrito de Medellín</t>
  </si>
  <si>
    <t>2025-02405</t>
  </si>
  <si>
    <t>Natalia Andrea Perez Rojas</t>
  </si>
  <si>
    <t>Prestación de servicios personales como contratista independiente, sin vínculo laboral por su propia cuenta y riesgo, como apoyo a la Dirección en el Fondo de Valorización del Distrito de Medellín</t>
  </si>
  <si>
    <t>2025-02406</t>
  </si>
  <si>
    <t>Eddy Jaqueline Jaramillo Jaramillo</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</si>
  <si>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</si>
  <si>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 xml:space="preserve">2025-02407 </t>
  </si>
  <si>
    <t>Valentina Taborda Henao</t>
  </si>
  <si>
    <t>Prestación de servicios profesionales como contratista independiente, sin vínculo laboral por su propia cuenta y riesgo como apoyo en el proceso de comunicaciones en el Fondo de Valorización del Distrito de Medellín</t>
  </si>
  <si>
    <t xml:space="preserve">2025-02408 </t>
  </si>
  <si>
    <t>Paula Andrea Otalvaro Gil</t>
  </si>
  <si>
    <t>Prestación de servicios profesionales especializados como contratista independiente, sin vínculo laboral por su propia cuenta y riesgo en el proceso de Gestión Administrativa del Fondo de Valorización del Distrito de Medellín</t>
  </si>
  <si>
    <t>2025-02409</t>
  </si>
  <si>
    <t>Wilder Ferney Atehortua Mira</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</si>
  <si>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</si>
  <si>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2025-02410</t>
  </si>
  <si>
    <t>Claudia Ivonne Monsalve Rojas</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</si>
  <si>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</si>
  <si>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2025-02411</t>
  </si>
  <si>
    <t>Suly Maryory Velasquez Henao</t>
  </si>
  <si>
    <t>2025-02412</t>
  </si>
  <si>
    <t>Shirley Chacón Restrepo</t>
  </si>
  <si>
    <t>Prestación de servicios profesionales como contratista independiente, sin vínculo laboral por su propia cuenta y riesgo en el proceso de servicio al ciudadano del Fondo de Valorización del Distrito de Medellín.</t>
  </si>
  <si>
    <t xml:space="preserve">2025-02413 </t>
  </si>
  <si>
    <t>Isabella Bedoya Cañola</t>
  </si>
  <si>
    <t>Prestación de servicios personales como contratista independiente, sin vínculo laboral por su propia cuenta y riesgo como apoyo administrativo en el proceso de gestión jurídica del Fondo de Valorización del distrito de Medellín</t>
  </si>
  <si>
    <t>2025-02414</t>
  </si>
  <si>
    <t>Mary Luz  del Rosario Montoya Rochel</t>
  </si>
  <si>
    <t>Prestación de servicios profesionales como contratista independiente, sin vínculo laboral, por su propia cuenta y riesgo, como ingeniero(a) en los procesos de Conceptualización, estructuración y diseño de proyectos y Administración de Obras</t>
  </si>
  <si>
    <t>2025-02415</t>
  </si>
  <si>
    <t>Yamith Sneider Hoyos Serna</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</si>
  <si>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</si>
  <si>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2025-02416</t>
  </si>
  <si>
    <t>Yanet Adriana Penagos Arias</t>
  </si>
  <si>
    <t>Prestación de servicios profesionales especializados como contratista independiente, sin vínculo laboral por su propia cuenta y riesgo, en el proceso de planeación estratégica y planeación presupuestal del Fondo de Valorización del Distrito de Medellín</t>
  </si>
  <si>
    <t>2025-02417</t>
  </si>
  <si>
    <t>Laura Catalina Cifuentes Monroy</t>
  </si>
  <si>
    <t>Prestación de servicios profesionales especializados como contratista independiente, sin vínculo laboral por su propia cuenta y riesgo en el Proceso de Control Interno del Fondo de Valorización del Distrito de Medellín</t>
  </si>
  <si>
    <t>2025-02418</t>
  </si>
  <si>
    <t>Jaime Alberto Roldan Gil</t>
  </si>
  <si>
    <t>Prestación de servicios profesionales para proporcionar asesoría financiera especializada en la gestión eficiente y el control de los recursos del fondo de valorización de medellín</t>
  </si>
  <si>
    <t>2025-02419</t>
  </si>
  <si>
    <t>Maria Paula Garavito Hernandez</t>
  </si>
  <si>
    <t>Prestación de servicios profesionales como contratista independiente, sin vínculo laboral por su propia cuenta y riesgo como apoyo a la gestión en el Proceso de Gestión Administrativa "Subproceso de Gestión Humana y del Conocimiento" del Fondo de Valorización del Distrito de Medellín</t>
  </si>
  <si>
    <t>2025-02420</t>
  </si>
  <si>
    <t>Juan Pablo Keep Buitrago</t>
  </si>
  <si>
    <t>Prestación de servicios profesionales especializados como contratista independiente, sin vinculo laboral por su propia cuenta y riesgo en el proceso de Gestión financiera, subproceso “Planeación Financiera y Presupuestal” del Fondo de Valorización del distrito de Medellín.</t>
  </si>
  <si>
    <t>2025-02421</t>
  </si>
  <si>
    <t>Carolina Quintero Bustamante</t>
  </si>
  <si>
    <t>Prestación de servicios personales como contratista independiente, sin vínculo laboral por su propia cuenta y riesgo como apoyo a la gestión en los procesos de Gestión contractual y Gestión Administrativa del Fondo de Valorización del Distrito de Medellín.</t>
  </si>
  <si>
    <t>2025-02422</t>
  </si>
  <si>
    <t>Mary Sol Franco Franco</t>
  </si>
  <si>
    <t>Prestación de servicios profesionales como contratista independiente, sin vínculo laboral por su propia cuenta y riesgo, como abogado del proceso jurídico "subproceso de Gestión de Cobros" del Fondo de Valorización del Distrito de Medellín</t>
  </si>
  <si>
    <t>2025-02423</t>
  </si>
  <si>
    <t>Carlos Humberto Agudelo Espinal</t>
  </si>
  <si>
    <t>2025-02424</t>
  </si>
  <si>
    <t>Luis Javier Alvarez Franco</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</si>
  <si>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</si>
  <si>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2025-02425</t>
  </si>
  <si>
    <t>Yuly Andrea Gomez Giraldo</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</si>
  <si>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</si>
  <si>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2025-02426</t>
  </si>
  <si>
    <t>Sebastian Cardona Ramirez</t>
  </si>
  <si>
    <t>Prestación de servicios profesionales como contratista independiente, sin vínculo laboral por su propia cuenta y riesgo en el Proceso Conceptualización, estructuración y diseño de proyectos del Fondo de Valorización del Distrito de Medellín</t>
  </si>
  <si>
    <t>2025-02427</t>
  </si>
  <si>
    <t>Jhon Lesvis Moreno Perea</t>
  </si>
  <si>
    <t>2025-02428</t>
  </si>
  <si>
    <t>Diego Alejandro Gómez Bañol</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</si>
  <si>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</si>
  <si>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2025-02429</t>
  </si>
  <si>
    <t>David Santiago Huertas Castaño</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</si>
  <si>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</si>
  <si>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2025-02430</t>
  </si>
  <si>
    <t>Maria Paulina Posada Jimenez</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</si>
  <si>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</si>
  <si>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2025-02431</t>
  </si>
  <si>
    <t>Prestación de servicios profesionales como contratista independiente, sin vínculo laboral por su propia cuenta y riesgo en el proceso de Gestión Financiera, subproceso "Planeación Financiera y Presupuestal" del Fondo de Valorización del Distrito de Medellín.</t>
  </si>
  <si>
    <t>2025-02432</t>
  </si>
  <si>
    <t>Katherine Arias Velez</t>
  </si>
  <si>
    <t>2025-02433</t>
  </si>
  <si>
    <t>Mateo Vargas Taborda</t>
  </si>
  <si>
    <t>Prestación de servicios personales como contratista independiente, sin vínculo laboral, por su propia cuenta y riesgo, como apoyo técnico en el Proceso de Tecnologías de la Información y Comunicaciones del Fondo de Valorización del Distrito de Medellín.</t>
  </si>
  <si>
    <t>2025-02434</t>
  </si>
  <si>
    <t>Dora Ines Pareja</t>
  </si>
  <si>
    <t>Prestación de servicios personales como contratista independiente, sin vínculo laboral por su propia cuenta y riesgo, como apoyo en el "Subproceso de Gestión Predial" del Fondo de Valorización del Distrito de Medellín.</t>
  </si>
  <si>
    <t>2025-02435</t>
  </si>
  <si>
    <t>Andres Felipe Guzman</t>
  </si>
  <si>
    <t>Prestación de servicios profesionales como contratista independiente, sin vínculo laboral, por su propia cuenta y riesgo, como Webmaster en el Proceso de Tecnologías de la Información del Fondo de Valorización del Distrito de Medellín.</t>
  </si>
  <si>
    <t>2025-02436</t>
  </si>
  <si>
    <t>Martha Cecilia Montoya Martinez</t>
  </si>
  <si>
    <t>Prestación de servicios profesionales especializados como contratista independiente, sin vínculo laboral por su propia cuenta y riesgo, como Ingeniero de apoyo al proceso de Administración de Obras y en la gestión de la conceptualización, estructuración y diseño de proyectos del Fondo de Valorización de Medellín.</t>
  </si>
  <si>
    <t>2025-02437</t>
  </si>
  <si>
    <t>Manuel Salvador Oliveros Castrillon</t>
  </si>
  <si>
    <t>Prestación de servicios profesionales especializados como contratista independiente, sin vínculo laboral por su propia cuenta y riesgo, como apoyo financiero y contable a la supervisión de los contratos de la entidad, y de forma transversal como apoyo a los subprocesos financieros del Fondo de Valorización del Distrito de Medellín"</t>
  </si>
  <si>
    <t>2025-02438</t>
  </si>
  <si>
    <t>Daniela Ramirez Martinez</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</si>
  <si>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</si>
  <si>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2025-02440</t>
  </si>
  <si>
    <t>Carolina Martinez Ochoa</t>
  </si>
  <si>
    <t>2025-02444</t>
  </si>
  <si>
    <t>Lucelly Tilano Ortiz</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</si>
  <si>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</si>
  <si>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</si>
  <si>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</si>
  <si>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</si>
  <si>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</si>
  <si>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</si>
  <si>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</si>
  <si>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</si>
  <si>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6 meses</t>
  </si>
  <si>
    <t>4 meses</t>
  </si>
  <si>
    <t>3 meses</t>
  </si>
  <si>
    <t>1 mes</t>
  </si>
  <si>
    <t>9 meses</t>
  </si>
  <si>
    <t xml:space="preserve">4 meses </t>
  </si>
  <si>
    <t>FECHA DE INICIO</t>
  </si>
  <si>
    <t xml:space="preserve">FECHA DE TERMINACIÓN  DEL CONTRATO </t>
  </si>
  <si>
    <t>LINK SECOP II</t>
  </si>
  <si>
    <t>https://community.secop.gov.co/Public/Tendering/OpportunityDetail/Index?noticeUID=CO1.NTC.7269593&amp;isFromPublicArea=True&amp;isModal=False</t>
  </si>
  <si>
    <t>https://community.secop.gov.co/Public/Tendering/OpportunityDetail/Index?noticeUID=CO1.NTC.7270305&amp;isFromPublicArea=True&amp;isModal=False</t>
  </si>
  <si>
    <t>https://community.secop.gov.co/Public/Tendering/OpportunityDetail/Index?noticeUID=CO1.NTC.7270331&amp;isFromPublicArea=True&amp;isModal=False</t>
  </si>
  <si>
    <t>https://community.secop.gov.co/Public/Tendering/OpportunityDetail/Index?noticeUID=CO1.NTC.7275192&amp;isFromPublicArea=True&amp;isModal=False</t>
  </si>
  <si>
    <t>https://community.secop.gov.co/Public/Tendering/OpportunityDetail/Index?noticeUID=CO1.NTC.7275104&amp;isFromPublicArea=True&amp;isModal=False</t>
  </si>
  <si>
    <t>https://community.secop.gov.co/Public/Tendering/OpportunityDetail/Index?noticeUID=CO1.NTC.7273882&amp;isFromPublicArea=True&amp;isModal=False</t>
  </si>
  <si>
    <t>https://community.secop.gov.co/Public/Tendering/OpportunityDetail/Index?noticeUID=CO1.NTC.7284544&amp;isFromPublicArea=True&amp;isModal=False</t>
  </si>
  <si>
    <t>https://community.secop.gov.co/Public/Tendering/OpportunityDetail/Index?noticeUID=CO1.NTC.7286575&amp;isFromPublicArea=True&amp;isModal=False</t>
  </si>
  <si>
    <t>https://community.secop.gov.co/Public/Tendering/OpportunityDetail/Index?noticeUID=CO1.NTC.7286064&amp;isFromPublicArea=True&amp;isModal=False</t>
  </si>
  <si>
    <t>https://community.secop.gov.co/Public/Tendering/OpportunityDetail/Index?noticeUID=CO1.NTC.7287409&amp;isFromPublicArea=True&amp;isModal=False</t>
  </si>
  <si>
    <t>https://community.secop.gov.co/Public/Tendering/OpportunityDetail/Index?noticeUID=CO1.NTC.7286093&amp;isFromPublicArea=True&amp;isModal=False</t>
  </si>
  <si>
    <t>https://community.secop.gov.co/Public/Tendering/OpportunityDetail/Index?noticeUID=CO1.NTC.7288494&amp;isFromPublicArea=True&amp;isModal=False</t>
  </si>
  <si>
    <t>https://community.secop.gov.co/Public/Tendering/OpportunityDetail/Index?noticeUID=CO1.NTC.7327208&amp;isFromPublicArea=True&amp;isModal=False</t>
  </si>
  <si>
    <t>https://community.secop.gov.co/Public/Tendering/OpportunityDetail/Index?noticeUID=CO1.NTC.7289421&amp;isFromPublicArea=True&amp;isModal=False</t>
  </si>
  <si>
    <t>https://community.secop.gov.co/Public/Tendering/OpportunityDetail/Index?noticeUID=CO1.NTC.7286951&amp;isFromPublicArea=True&amp;isModal=False</t>
  </si>
  <si>
    <t>https://community.secop.gov.co/Public/Tendering/OpportunityDetail/Index?noticeUID=CO1.NTC.7291525&amp;isFromPublicArea=True&amp;isModal=False</t>
  </si>
  <si>
    <t>https://community.secop.gov.co/Public/Tendering/OpportunityDetail/Index?noticeUID=CO1.NTC.7291551&amp;isFromPublicArea=True&amp;isModal=False</t>
  </si>
  <si>
    <t>https://community.secop.gov.co/Public/Tendering/OpportunityDetail/Index?noticeUID=CO1.NTC.7284840&amp;isFromPublicArea=True&amp;isModal=False</t>
  </si>
  <si>
    <t>https://community.secop.gov.co/Public/Tendering/OpportunityDetail/Index?noticeUID=CO1.NTC.7291515&amp;isFromPublicArea=True&amp;isModal=False</t>
  </si>
  <si>
    <t>https://community.secop.gov.co/Public/Tendering/OpportunityDetail/Index?noticeUID=CO1.NTC.7285224&amp;isFromPublicArea=True&amp;isModal=False</t>
  </si>
  <si>
    <t>https://community.secop.gov.co/Public/Tendering/OpportunityDetail/Index?noticeUID=CO1.NTC.7285752&amp;isFromPublicArea=True&amp;isModal=False</t>
  </si>
  <si>
    <t>https://community.secop.gov.co/Public/Tendering/OpportunityDetail/Index?noticeUID=CO1.NTC.7287495&amp;isFromPublicArea=True&amp;isModal=False</t>
  </si>
  <si>
    <t>https://community.secop.gov.co/Public/Tendering/OpportunityDetail/Index?noticeUID=CO1.NTC.7285266&amp;isFromPublicArea=True&amp;isModal=False</t>
  </si>
  <si>
    <t>https://community.secop.gov.co/Public/Tendering/OpportunityDetail/Index?noticeUID=CO1.NTC.7285407&amp;isFromPublicArea=True&amp;isModal=False</t>
  </si>
  <si>
    <t>https://community.secop.gov.co/Public/Tendering/OpportunityDetail/Index?noticeUID=CO1.NTC.7295753&amp;isFromPublicArea=True&amp;isModal=False</t>
  </si>
  <si>
    <t>https://community.secop.gov.co/Public/Tendering/OpportunityDetail/Index?noticeUID=CO1.NTC.7291556&amp;isFromPublicArea=True&amp;isModal=False</t>
  </si>
  <si>
    <t>https://community.secop.gov.co/Public/Tendering/OpportunityDetail/Index?noticeUID=CO1.NTC.7291574&amp;isFromPublicArea=True&amp;isModal=False</t>
  </si>
  <si>
    <t>https://community.secop.gov.co/Public/Tendering/OpportunityDetail/Index?noticeUID=CO1.NTC.7303881&amp;isFromPublicArea=True&amp;isModal=False</t>
  </si>
  <si>
    <t>https://community.secop.gov.co/Public/Tendering/OpportunityDetail/Index?noticeUID=CO1.NTC.7305087&amp;isFromPublicArea=True&amp;isModal=False</t>
  </si>
  <si>
    <t>https://community.secop.gov.co/Public/Tendering/OpportunityDetail/Index?noticeUID=CO1.NTC.7329197&amp;isFromPublicArea=True&amp;isModal=False</t>
  </si>
  <si>
    <t>https://community.secop.gov.co/Public/Tendering/OpportunityDetail/Index?noticeUID=CO1.NTC.7329631&amp;isFromPublicArea=True&amp;isModal=False</t>
  </si>
  <si>
    <t>https://community.secop.gov.co/Public/Tendering/OpportunityDetail/Index?noticeUID=CO1.NTC.7329668&amp;isFromPublicArea=True&amp;isModal=False</t>
  </si>
  <si>
    <t>https://community.secop.gov.co/Public/Tendering/OpportunityDetail/Index?noticeUID=CO1.NTC.7330424&amp;isFromPublicArea=True&amp;isModal=False</t>
  </si>
  <si>
    <t>https://community.secop.gov.co/Public/Tendering/OpportunityDetail/Index?noticeUID=CO1.NTC.7330483&amp;isFromPublicArea=True&amp;isModal=False</t>
  </si>
  <si>
    <t>https://community.secop.gov.co/Public/Tendering/OpportunityDetail/Index?noticeUID=CO1.NTC.7329053&amp;isFromPublicArea=True&amp;isModal=False</t>
  </si>
  <si>
    <t>https://community.secop.gov.co/Public/Tendering/OpportunityDetail/Index?noticeUID=CO1.NTC.7329068&amp;isFromPublicArea=True&amp;isModal=False</t>
  </si>
  <si>
    <t>https://community.secop.gov.co/Public/Tendering/OpportunityDetail/Index?noticeUID=CO1.NTC.7329078&amp;isFromPublicArea=True&amp;isModal=False</t>
  </si>
  <si>
    <t>https://community.secop.gov.co/Public/Tendering/OpportunityDetail/Index?noticeUID=CO1.NTC.7329519&amp;isFromPublicArea=True&amp;isModal=False</t>
  </si>
  <si>
    <t>https://community.secop.gov.co/Public/Tendering/OpportunityDetail/Index?noticeUID=CO1.NTC.7329540&amp;isFromPublicArea=True&amp;isModal=False</t>
  </si>
  <si>
    <t>https://community.secop.gov.co/Public/Tendering/OpportunityDetail/Index?noticeUID=CO1.NTC.7349994&amp;isFromPublicArea=True&amp;isModal=False</t>
  </si>
  <si>
    <t>https://community.secop.gov.co/Public/Tendering/OpportunityDetail/Index?noticeUID=CO1.NTC.7392516&amp;isFromPublicArea=True&amp;isModal=False</t>
  </si>
  <si>
    <t>https://community.secop.gov.co/Public/Tendering/OpportunityDetail/Index?noticeUID=CO1.NTC.7391269&amp;isFromPublicArea=True&amp;isModal=False</t>
  </si>
  <si>
    <t>https://community.secop.gov.co/Public/Tendering/OpportunityDetail/Index?noticeUID=CO1.NTC.7391432&amp;isFromPublicArea=True&amp;isModal=False</t>
  </si>
  <si>
    <t>https://community.secop.gov.co/Public/Tendering/OpportunityDetail/Index?noticeUID=CO1.NTC.7391903&amp;isFromPublicArea=True&amp;isModal=False</t>
  </si>
  <si>
    <t>https://community.secop.gov.co/Public/Tendering/OpportunityDetail/Index?noticeUID=CO1.NTC.7391218&amp;isFromPublicArea=True&amp;isModal=False</t>
  </si>
  <si>
    <t>https://community.secop.gov.co/Public/Tendering/OpportunityDetail/Index?noticeUID=CO1.NTC.7395250&amp;isFromPublicArea=True&amp;isModal=False</t>
  </si>
  <si>
    <t>https://community.secop.gov.co/Public/Tendering/OpportunityDetail/Index?noticeUID=CO1.NTC.7458237&amp;isFromPublicArea=True&amp;isModal=False</t>
  </si>
  <si>
    <t xml:space="preserve">https://community.secop.gov.co/Public/Tendering/OpportunityDetail/Index?noticeUID=CO1.NTC.7468157&amp;isFromPublicArea=True&amp;isModal=False
</t>
  </si>
  <si>
    <t>https://community.secop.gov.co/Public/Tendering/OpportunityDetail/Index?noticeUID=CO1.NTC.7484789&amp;isFromPublicArea=True&amp;isModal=False</t>
  </si>
  <si>
    <t>OTROSÍ</t>
  </si>
  <si>
    <t>N/A</t>
  </si>
  <si>
    <t>VALOR TOTAL DEL CONTRATO</t>
  </si>
  <si>
    <t>VALOR PAGADO</t>
  </si>
  <si>
    <t>VALOR PENDIENTE DE EJECUCIÓN</t>
  </si>
  <si>
    <t>PORCENTAJE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</si>
</sst>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dd/mm/yy;@"/>
    <numFmt numFmtId="165" formatCode="&quot;$&quot;\ #,##0"/>
  </numFmts>
  <fonts count="8"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
      <sz val="11"/>
      <color theme="1"/>
      <name val="Aptos Narrow"/>
      <family val="2"/>
      <scheme val="minor"/>
    </font>
  </fonts>
  <fills count="3">
    <fill>
      <patternFill patternType="none"/>
    </fill>
    <fill>
      <patternFill patternType="gray125"/>
    </fill>
    <fill>
      <patternFill patternType="solid">
        <fgColor theme="1"/>
        <bgColor theme="1"/>
      </patternFill>
    </fill>
  </fills>
  <borders count="9">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9" fontId="7" fillId="0" borderId="0" applyFont="0" applyFill="0" applyBorder="0" applyAlignment="0" applyProtection="0"/>
  </cellStyleXfs>
  <cellXfs count="33">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4" xfId="0" applyNumberFormat="1" applyFont="1" applyBorder="1" applyAlignment="1">
      <alignment horizontal="center" vertical="center" wrapText="1"/>
    </xf>
    <xf numFmtId="6" fontId="4" fillId="0" borderId="2" xfId="0" applyNumberFormat="1" applyFont="1" applyBorder="1" applyAlignment="1">
      <alignment horizontal="center" vertical="center" wrapText="1"/>
    </xf>
    <xf numFmtId="6" fontId="4" fillId="0" borderId="7" xfId="0" applyNumberFormat="1" applyFont="1" applyBorder="1" applyAlignment="1">
      <alignment horizontal="center" vertical="center" wrapText="1"/>
    </xf>
    <xf numFmtId="0" fontId="4" fillId="0" borderId="5" xfId="0" applyFont="1" applyBorder="1" applyAlignment="1">
      <alignment horizontal="center" vertical="center"/>
    </xf>
    <xf numFmtId="0" fontId="5" fillId="0" borderId="4" xfId="1" applyFont="1" applyFill="1" applyBorder="1" applyAlignment="1">
      <alignment horizontal="center" vertical="center" wrapText="1"/>
    </xf>
    <xf numFmtId="0" fontId="4" fillId="0" borderId="2" xfId="0" applyFont="1" applyBorder="1" applyAlignment="1">
      <alignment horizontal="center" vertical="center"/>
    </xf>
    <xf numFmtId="164" fontId="5" fillId="0" borderId="4" xfId="1"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4" fillId="0" borderId="6" xfId="0" applyFont="1" applyBorder="1" applyAlignment="1">
      <alignment horizontal="center" vertical="center"/>
    </xf>
    <xf numFmtId="164" fontId="5" fillId="0" borderId="2" xfId="1" applyNumberFormat="1" applyFont="1" applyFill="1" applyBorder="1" applyAlignment="1">
      <alignment horizontal="center" vertical="center" wrapText="1"/>
    </xf>
    <xf numFmtId="16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64" fontId="4" fillId="0" borderId="6" xfId="0" applyNumberFormat="1" applyFont="1" applyBorder="1" applyAlignment="1">
      <alignment horizontal="center" vertical="center"/>
    </xf>
    <xf numFmtId="6" fontId="6" fillId="0" borderId="2" xfId="0" applyNumberFormat="1" applyFont="1" applyBorder="1" applyAlignment="1">
      <alignment horizontal="center" vertical="center"/>
    </xf>
    <xf numFmtId="14" fontId="3" fillId="2" borderId="1"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0" fillId="0" borderId="0" xfId="0" applyNumberFormat="1"/>
    <xf numFmtId="6" fontId="6" fillId="0" borderId="8" xfId="0" applyNumberFormat="1" applyFont="1" applyBorder="1" applyAlignment="1">
      <alignment horizontal="center" vertical="center"/>
    </xf>
    <xf numFmtId="9" fontId="4" fillId="0" borderId="7" xfId="2" applyNumberFormat="1" applyFont="1" applyBorder="1" applyAlignment="1">
      <alignment horizontal="center" vertical="center" wrapText="1"/>
    </xf>
    <xf numFmtId="9" fontId="3" fillId="2" borderId="1" xfId="0" applyNumberFormat="1" applyFont="1" applyFill="1" applyBorder="1" applyAlignment="1">
      <alignment horizontal="center" vertical="center" wrapText="1"/>
    </xf>
    <xf numFmtId="9" fontId="1" fillId="0" borderId="0" xfId="0" applyNumberFormat="1" applyFont="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291574&amp;isFromPublicArea=True&amp;isModal=False" TargetMode="External"/><Relationship Id="rId18" Type="http://schemas.openxmlformats.org/officeDocument/2006/relationships/hyperlink" Target="https://community.secop.gov.co/Public/Tendering/OpportunityDetail/Index?noticeUID=CO1.NTC.7275104&amp;isFromPublicArea=True&amp;isModal=False" TargetMode="External"/><Relationship Id="rId26" Type="http://schemas.openxmlformats.org/officeDocument/2006/relationships/hyperlink" Target="https://community.secop.gov.co/Public/Tendering/OpportunityDetail/Index?noticeUID=CO1.NTC.7289421&amp;isFromPublicArea=True&amp;isModal=False" TargetMode="External"/><Relationship Id="rId39" Type="http://schemas.openxmlformats.org/officeDocument/2006/relationships/hyperlink" Target="https://community.secop.gov.co/Public/Tendering/OpportunityDetail/Index?noticeUID=CO1.NTC.7468157&amp;isFromPublicArea=True&amp;isModal=False" TargetMode="External"/><Relationship Id="rId21" Type="http://schemas.openxmlformats.org/officeDocument/2006/relationships/hyperlink" Target="https://community.secop.gov.co/Public/Tendering/OpportunityDetail/Index?noticeUID=CO1.NTC.7286575&amp;isFromPublicArea=True&amp;isModal=False" TargetMode="External"/><Relationship Id="rId34" Type="http://schemas.openxmlformats.org/officeDocument/2006/relationships/hyperlink" Target="https://community.secop.gov.co/Public/Tendering/OpportunityDetail/Index?noticeUID=CO1.NTC.7287495&amp;isFromPublicArea=True&amp;isModal=False" TargetMode="External"/><Relationship Id="rId7" Type="http://schemas.openxmlformats.org/officeDocument/2006/relationships/hyperlink" Target="https://community.secop.gov.co/Public/Tendering/OpportunityDetail/Index?noticeUID=CO1.NTC.7330483&amp;isFromPublicArea=True&amp;isModal=False" TargetMode="External"/><Relationship Id="rId2" Type="http://schemas.openxmlformats.org/officeDocument/2006/relationships/hyperlink" Target="https://community.secop.gov.co/Public/Tendering/OpportunityDetail/Index?noticeUID=CO1.NTC.7329540&amp;isFromPublicArea=True&amp;isModal=False" TargetMode="External"/><Relationship Id="rId16" Type="http://schemas.openxmlformats.org/officeDocument/2006/relationships/hyperlink" Target="https://community.secop.gov.co/Public/Tendering/OpportunityDetail/Index?noticeUID=CO1.NTC.7270331&amp;isFromPublicArea=True&amp;isModal=False" TargetMode="External"/><Relationship Id="rId20" Type="http://schemas.openxmlformats.org/officeDocument/2006/relationships/hyperlink" Target="https://community.secop.gov.co/Public/Tendering/OpportunityDetail/Index?noticeUID=CO1.NTC.7284544&amp;isFromPublicArea=True&amp;isModal=False" TargetMode="External"/><Relationship Id="rId29" Type="http://schemas.openxmlformats.org/officeDocument/2006/relationships/hyperlink" Target="https://community.secop.gov.co/Public/Tendering/OpportunityDetail/Index?noticeUID=CO1.NTC.7291551&amp;isFromPublicArea=True&amp;isModal=False" TargetMode="External"/><Relationship Id="rId41"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349994&amp;isFromPublicArea=True&amp;isModal=False" TargetMode="External"/><Relationship Id="rId6" Type="http://schemas.openxmlformats.org/officeDocument/2006/relationships/hyperlink" Target="https://community.secop.gov.co/Public/Tendering/OpportunityDetail/Index?noticeUID=CO1.NTC.7329053&amp;isFromPublicArea=True&amp;isModal=False" TargetMode="External"/><Relationship Id="rId11" Type="http://schemas.openxmlformats.org/officeDocument/2006/relationships/hyperlink" Target="https://community.secop.gov.co/Public/Tendering/OpportunityDetail/Index?noticeUID=CO1.NTC.7305087&amp;isFromPublicArea=True&amp;isModal=False" TargetMode="External"/><Relationship Id="rId24" Type="http://schemas.openxmlformats.org/officeDocument/2006/relationships/hyperlink" Target="https://community.secop.gov.co/Public/Tendering/OpportunityDetail/Index?noticeUID=CO1.NTC.7288494&amp;isFromPublicArea=True&amp;isModal=False" TargetMode="External"/><Relationship Id="rId32" Type="http://schemas.openxmlformats.org/officeDocument/2006/relationships/hyperlink" Target="https://community.secop.gov.co/Public/Tendering/OpportunityDetail/Index?noticeUID=CO1.NTC.7285224&amp;isFromPublicArea=True&amp;isModal=False" TargetMode="External"/><Relationship Id="rId37" Type="http://schemas.openxmlformats.org/officeDocument/2006/relationships/hyperlink" Target="https://community.secop.gov.co/Public/Tendering/OpportunityDetail/Index?noticeUID=CO1.NTC.7295753&amp;isFromPublicArea=True&amp;isModal=False" TargetMode="External"/><Relationship Id="rId40" Type="http://schemas.openxmlformats.org/officeDocument/2006/relationships/hyperlink" Target="https://community.secop.gov.co/Public/Tendering/OpportunityDetail/Index?noticeUID=CO1.NTC.7484789&amp;isFromPublicArea=True&amp;isModal=False" TargetMode="External"/><Relationship Id="rId5" Type="http://schemas.openxmlformats.org/officeDocument/2006/relationships/hyperlink" Target="https://community.secop.gov.co/Public/Tendering/OpportunityDetail/Index?noticeUID=CO1.NTC.7329068&amp;isFromPublicArea=True&amp;isModal=False" TargetMode="External"/><Relationship Id="rId15" Type="http://schemas.openxmlformats.org/officeDocument/2006/relationships/hyperlink" Target="https://community.secop.gov.co/Public/Tendering/OpportunityDetail/Index?noticeUID=CO1.NTC.7270305&amp;isFromPublicArea=True&amp;isModal=False" TargetMode="External"/><Relationship Id="rId23" Type="http://schemas.openxmlformats.org/officeDocument/2006/relationships/hyperlink" Target="https://community.secop.gov.co/Public/Tendering/OpportunityDetail/Index?noticeUID=CO1.NTC.7286093&amp;isFromPublicArea=True&amp;isModal=False" TargetMode="External"/><Relationship Id="rId28" Type="http://schemas.openxmlformats.org/officeDocument/2006/relationships/hyperlink" Target="https://community.secop.gov.co/Public/Tendering/OpportunityDetail/Index?noticeUID=CO1.NTC.7291525&amp;isFromPublicArea=True&amp;isModal=False" TargetMode="External"/><Relationship Id="rId36" Type="http://schemas.openxmlformats.org/officeDocument/2006/relationships/hyperlink" Target="https://community.secop.gov.co/Public/Tendering/OpportunityDetail/Index?noticeUID=CO1.NTC.7285407&amp;isFromPublicArea=True&amp;isModal=False" TargetMode="External"/><Relationship Id="rId10" Type="http://schemas.openxmlformats.org/officeDocument/2006/relationships/hyperlink" Target="https://community.secop.gov.co/Public/Tendering/OpportunityDetail/Index?noticeUID=CO1.NTC.7329631&amp;isFromPublicArea=True&amp;isModal=False" TargetMode="External"/><Relationship Id="rId19" Type="http://schemas.openxmlformats.org/officeDocument/2006/relationships/hyperlink" Target="https://community.secop.gov.co/Public/Tendering/OpportunityDetail/Index?noticeUID=CO1.NTC.7273882&amp;isFromPublicArea=True&amp;isModal=False" TargetMode="External"/><Relationship Id="rId31" Type="http://schemas.openxmlformats.org/officeDocument/2006/relationships/hyperlink" Target="https://community.secop.gov.co/Public/Tendering/OpportunityDetail/Index?noticeUID=CO1.NTC.7291515&amp;isFromPublicArea=True&amp;isModal=False" TargetMode="External"/><Relationship Id="rId4" Type="http://schemas.openxmlformats.org/officeDocument/2006/relationships/hyperlink" Target="https://community.secop.gov.co/Public/Tendering/OpportunityDetail/Index?noticeUID=CO1.NTC.7329078&amp;isFromPublicArea=True&amp;isModal=False" TargetMode="External"/><Relationship Id="rId9" Type="http://schemas.openxmlformats.org/officeDocument/2006/relationships/hyperlink" Target="https://community.secop.gov.co/Public/Tendering/OpportunityDetail/Index?noticeUID=CO1.NTC.7329668&amp;isFromPublicArea=True&amp;isModal=False" TargetMode="External"/><Relationship Id="rId14" Type="http://schemas.openxmlformats.org/officeDocument/2006/relationships/hyperlink" Target="https://community.secop.gov.co/Public/Tendering/OpportunityDetail/Index?noticeUID=CO1.NTC.7269593&amp;isFromPublicArea=True&amp;isModal=False" TargetMode="External"/><Relationship Id="rId22" Type="http://schemas.openxmlformats.org/officeDocument/2006/relationships/hyperlink" Target="https://community.secop.gov.co/Public/Tendering/OpportunityDetail/Index?noticeUID=CO1.NTC.7286064&amp;isFromPublicArea=True&amp;isModal=False" TargetMode="External"/><Relationship Id="rId27" Type="http://schemas.openxmlformats.org/officeDocument/2006/relationships/hyperlink" Target="https://community.secop.gov.co/Public/Tendering/OpportunityDetail/Index?noticeUID=CO1.NTC.7286951&amp;isFromPublicArea=True&amp;isModal=False" TargetMode="External"/><Relationship Id="rId30" Type="http://schemas.openxmlformats.org/officeDocument/2006/relationships/hyperlink" Target="https://community.secop.gov.co/Public/Tendering/OpportunityDetail/Index?noticeUID=CO1.NTC.7284840&amp;isFromPublicArea=True&amp;isModal=False" TargetMode="External"/><Relationship Id="rId35" Type="http://schemas.openxmlformats.org/officeDocument/2006/relationships/hyperlink" Target="https://community.secop.gov.co/Public/Tendering/OpportunityDetail/Index?noticeUID=CO1.NTC.7285266&amp;isFromPublicArea=True&amp;isModal=False" TargetMode="External"/><Relationship Id="rId8" Type="http://schemas.openxmlformats.org/officeDocument/2006/relationships/hyperlink" Target="https://community.secop.gov.co/Public/Tendering/OpportunityDetail/Index?noticeUID=CO1.NTC.7330424&amp;isFromPublicArea=True&amp;isModal=False" TargetMode="External"/><Relationship Id="rId3" Type="http://schemas.openxmlformats.org/officeDocument/2006/relationships/hyperlink" Target="https://community.secop.gov.co/Public/Tendering/OpportunityDetail/Index?noticeUID=CO1.NTC.7329519&amp;isFromPublicArea=True&amp;isModal=False" TargetMode="External"/><Relationship Id="rId12" Type="http://schemas.openxmlformats.org/officeDocument/2006/relationships/hyperlink" Target="https://community.secop.gov.co/Public/Tendering/OpportunityDetail/Index?noticeUID=CO1.NTC.7303881&amp;isFromPublicArea=True&amp;isModal=False" TargetMode="External"/><Relationship Id="rId17" Type="http://schemas.openxmlformats.org/officeDocument/2006/relationships/hyperlink" Target="https://community.secop.gov.co/Public/Tendering/OpportunityDetail/Index?noticeUID=CO1.NTC.7275192&amp;isFromPublicArea=True&amp;isModal=False" TargetMode="External"/><Relationship Id="rId25" Type="http://schemas.openxmlformats.org/officeDocument/2006/relationships/hyperlink" Target="https://community.secop.gov.co/Public/Tendering/OpportunityDetail/Index?noticeUID=CO1.NTC.7327208&amp;isFromPublicArea=True&amp;isModal=False" TargetMode="External"/><Relationship Id="rId33" Type="http://schemas.openxmlformats.org/officeDocument/2006/relationships/hyperlink" Target="https://community.secop.gov.co/Public/Tendering/OpportunityDetail/Index?noticeUID=CO1.NTC.7285752&amp;isFromPublicArea=True&amp;isModal=False" TargetMode="External"/><Relationship Id="rId38" Type="http://schemas.openxmlformats.org/officeDocument/2006/relationships/hyperlink" Target="https://community.secop.gov.co/Public/Tendering/OpportunityDetail/Index?noticeUID=CO1.NTC.729155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P50"/>
  <sheetViews>
    <sheetView tabSelected="1" workbookViewId="0">
      <selection activeCell="K2" sqref="K2"/>
    </sheetView>
  </sheetViews>
  <sheetFormatPr baseColWidth="10" defaultRowHeight="15" x14ac:dyDescent="0.25"/>
  <cols>
    <col min="2" max="2" width="16.28515625" customWidth="1"/>
    <col min="3" max="3" width="11.5703125" bestFit="1" customWidth="1"/>
    <col min="4" max="4" width="37.140625" customWidth="1"/>
    <col min="5" max="5" width="13.7109375" style="1" customWidth="1"/>
    <col min="6" max="6" width="14" style="1" customWidth="1"/>
    <col min="7" max="7" width="14.42578125" style="1" customWidth="1"/>
    <col min="8" max="8" width="12.140625" style="1" bestFit="1" customWidth="1"/>
    <col min="9" max="10" width="12.140625" style="1" customWidth="1"/>
    <col min="11" max="11" width="12.140625" style="32" customWidth="1"/>
    <col min="12" max="12" width="12.140625" style="1" customWidth="1"/>
    <col min="13" max="13" width="12.85546875" customWidth="1"/>
    <col min="14" max="15" width="17.42578125" style="28" customWidth="1"/>
    <col min="16" max="16" width="43.85546875" customWidth="1"/>
  </cols>
  <sheetData>
    <row r="1" spans="1:16" ht="34.5" thickBot="1" x14ac:dyDescent="0.3">
      <c r="A1" s="2" t="s">
        <v>0</v>
      </c>
      <c r="B1" s="2" t="s">
        <v>1</v>
      </c>
      <c r="C1" s="3" t="s">
        <v>2</v>
      </c>
      <c r="D1" s="2" t="s">
        <v>3</v>
      </c>
      <c r="E1" s="2" t="s">
        <v>144</v>
      </c>
      <c r="F1" s="2" t="s">
        <v>145</v>
      </c>
      <c r="G1" s="2" t="s">
        <v>146</v>
      </c>
      <c r="H1" s="4" t="s">
        <v>212</v>
      </c>
      <c r="I1" s="4" t="s">
        <v>213</v>
      </c>
      <c r="J1" s="4" t="s">
        <v>214</v>
      </c>
      <c r="K1" s="31" t="s">
        <v>215</v>
      </c>
      <c r="L1" s="4" t="s">
        <v>210</v>
      </c>
      <c r="M1" s="2" t="s">
        <v>151</v>
      </c>
      <c r="N1" s="25" t="s">
        <v>158</v>
      </c>
      <c r="O1" s="25" t="s">
        <v>159</v>
      </c>
      <c r="P1" s="2" t="s">
        <v>160</v>
      </c>
    </row>
    <row r="2" spans="1:16" ht="67.5" x14ac:dyDescent="0.25">
      <c r="A2" s="5" t="s">
        <v>4</v>
      </c>
      <c r="B2" s="5" t="s">
        <v>5</v>
      </c>
      <c r="C2" s="5">
        <v>1017138233</v>
      </c>
      <c r="D2" s="5" t="s">
        <v>6</v>
      </c>
      <c r="E2" s="6" t="s">
        <v>147</v>
      </c>
      <c r="F2" s="6" t="s">
        <v>148</v>
      </c>
      <c r="G2" s="6" t="s">
        <v>149</v>
      </c>
      <c r="H2" s="7">
        <v>44214000</v>
      </c>
      <c r="I2" s="7">
        <v>7369000</v>
      </c>
      <c r="J2" s="8">
        <f>H2-I2</f>
        <v>36845000</v>
      </c>
      <c r="K2" s="30">
        <f>(I2/H2)</f>
        <v>0.16666666666666666</v>
      </c>
      <c r="L2" s="8" t="s">
        <v>211</v>
      </c>
      <c r="M2" s="9" t="s">
        <v>152</v>
      </c>
      <c r="N2" s="26">
        <v>45659</v>
      </c>
      <c r="O2" s="26">
        <v>45839</v>
      </c>
      <c r="P2" s="10" t="s">
        <v>161</v>
      </c>
    </row>
    <row r="3" spans="1:16" ht="56.25" x14ac:dyDescent="0.25">
      <c r="A3" s="11" t="s">
        <v>7</v>
      </c>
      <c r="B3" s="5" t="s">
        <v>8</v>
      </c>
      <c r="C3" s="11">
        <v>1152683822</v>
      </c>
      <c r="D3" s="6" t="s">
        <v>9</v>
      </c>
      <c r="E3" s="6" t="s">
        <v>147</v>
      </c>
      <c r="F3" s="6" t="s">
        <v>148</v>
      </c>
      <c r="G3" s="6" t="s">
        <v>149</v>
      </c>
      <c r="H3" s="7">
        <v>25278000</v>
      </c>
      <c r="I3" s="7">
        <v>4213000</v>
      </c>
      <c r="J3" s="8">
        <f t="shared" ref="J3:J50" si="0">H3-I3</f>
        <v>21065000</v>
      </c>
      <c r="K3" s="30">
        <f t="shared" ref="K3:K50" si="1">(I3/H3)</f>
        <v>0.16666666666666666</v>
      </c>
      <c r="L3" s="9" t="s">
        <v>211</v>
      </c>
      <c r="M3" s="9" t="s">
        <v>152</v>
      </c>
      <c r="N3" s="26">
        <v>45659</v>
      </c>
      <c r="O3" s="26">
        <v>45839</v>
      </c>
      <c r="P3" s="12" t="s">
        <v>162</v>
      </c>
    </row>
    <row r="4" spans="1:16" ht="56.25" x14ac:dyDescent="0.25">
      <c r="A4" s="5" t="s">
        <v>10</v>
      </c>
      <c r="B4" s="5" t="s">
        <v>11</v>
      </c>
      <c r="C4" s="5">
        <v>1152200258</v>
      </c>
      <c r="D4" s="5" t="s">
        <v>12</v>
      </c>
      <c r="E4" s="6" t="s">
        <v>147</v>
      </c>
      <c r="F4" s="6" t="s">
        <v>148</v>
      </c>
      <c r="G4" s="6" t="s">
        <v>149</v>
      </c>
      <c r="H4" s="7">
        <v>36048000</v>
      </c>
      <c r="I4" s="7">
        <v>6008000</v>
      </c>
      <c r="J4" s="8">
        <f t="shared" si="0"/>
        <v>30040000</v>
      </c>
      <c r="K4" s="30">
        <f t="shared" si="1"/>
        <v>0.16666666666666666</v>
      </c>
      <c r="L4" s="8" t="s">
        <v>211</v>
      </c>
      <c r="M4" s="9" t="s">
        <v>152</v>
      </c>
      <c r="N4" s="26">
        <v>45659</v>
      </c>
      <c r="O4" s="26">
        <v>45839</v>
      </c>
      <c r="P4" s="12" t="s">
        <v>163</v>
      </c>
    </row>
    <row r="5" spans="1:16" ht="78.75" x14ac:dyDescent="0.25">
      <c r="A5" s="5" t="s">
        <v>13</v>
      </c>
      <c r="B5" s="5" t="s">
        <v>14</v>
      </c>
      <c r="C5" s="5">
        <v>98639459</v>
      </c>
      <c r="D5" s="6" t="s">
        <v>15</v>
      </c>
      <c r="E5" s="6" t="s">
        <v>147</v>
      </c>
      <c r="F5" s="6" t="s">
        <v>148</v>
      </c>
      <c r="G5" s="6" t="s">
        <v>149</v>
      </c>
      <c r="H5" s="7">
        <v>26708000</v>
      </c>
      <c r="I5" s="7">
        <v>6454433</v>
      </c>
      <c r="J5" s="8">
        <f t="shared" si="0"/>
        <v>20253567</v>
      </c>
      <c r="K5" s="30">
        <f t="shared" si="1"/>
        <v>0.24166665418601169</v>
      </c>
      <c r="L5" s="9" t="s">
        <v>211</v>
      </c>
      <c r="M5" s="9" t="s">
        <v>153</v>
      </c>
      <c r="N5" s="26">
        <v>45660</v>
      </c>
      <c r="O5" s="26">
        <v>45779</v>
      </c>
      <c r="P5" s="12" t="s">
        <v>164</v>
      </c>
    </row>
    <row r="6" spans="1:16" ht="93.75" customHeight="1" x14ac:dyDescent="0.25">
      <c r="A6" s="5" t="s">
        <v>16</v>
      </c>
      <c r="B6" s="5" t="s">
        <v>17</v>
      </c>
      <c r="C6" s="5">
        <v>15371587</v>
      </c>
      <c r="D6" s="5" t="s">
        <v>18</v>
      </c>
      <c r="E6" s="6" t="s">
        <v>147</v>
      </c>
      <c r="F6" s="6" t="s">
        <v>148</v>
      </c>
      <c r="G6" s="6" t="s">
        <v>149</v>
      </c>
      <c r="H6" s="7">
        <v>50880000</v>
      </c>
      <c r="I6" s="7">
        <v>8197333</v>
      </c>
      <c r="J6" s="8">
        <f t="shared" si="0"/>
        <v>42682667</v>
      </c>
      <c r="K6" s="30">
        <f t="shared" si="1"/>
        <v>0.16111110455974842</v>
      </c>
      <c r="L6" s="8" t="s">
        <v>211</v>
      </c>
      <c r="M6" s="9" t="s">
        <v>152</v>
      </c>
      <c r="N6" s="26">
        <v>45660</v>
      </c>
      <c r="O6" s="26">
        <v>45840</v>
      </c>
      <c r="P6" s="12" t="s">
        <v>165</v>
      </c>
    </row>
    <row r="7" spans="1:16" ht="101.25" x14ac:dyDescent="0.25">
      <c r="A7" s="5" t="s">
        <v>19</v>
      </c>
      <c r="B7" s="5" t="s">
        <v>20</v>
      </c>
      <c r="C7" s="5">
        <v>1037625186</v>
      </c>
      <c r="D7" s="6" t="s">
        <v>21</v>
      </c>
      <c r="E7" s="6" t="s">
        <v>147</v>
      </c>
      <c r="F7" s="6" t="s">
        <v>148</v>
      </c>
      <c r="G7" s="6" t="s">
        <v>149</v>
      </c>
      <c r="H7" s="7">
        <v>33920000</v>
      </c>
      <c r="I7" s="7">
        <v>8197333</v>
      </c>
      <c r="J7" s="8">
        <f t="shared" si="0"/>
        <v>25722667</v>
      </c>
      <c r="K7" s="30">
        <f t="shared" si="1"/>
        <v>0.24166665683962263</v>
      </c>
      <c r="L7" s="9" t="s">
        <v>211</v>
      </c>
      <c r="M7" s="9" t="s">
        <v>153</v>
      </c>
      <c r="N7" s="26">
        <v>45660</v>
      </c>
      <c r="O7" s="26">
        <v>45779</v>
      </c>
      <c r="P7" s="12" t="s">
        <v>166</v>
      </c>
    </row>
    <row r="8" spans="1:16" ht="56.25" x14ac:dyDescent="0.25">
      <c r="A8" s="5" t="s">
        <v>22</v>
      </c>
      <c r="B8" s="5" t="s">
        <v>23</v>
      </c>
      <c r="C8" s="5">
        <v>1037640442</v>
      </c>
      <c r="D8" s="5" t="s">
        <v>24</v>
      </c>
      <c r="E8" s="6" t="s">
        <v>147</v>
      </c>
      <c r="F8" s="6" t="s">
        <v>148</v>
      </c>
      <c r="G8" s="6" t="s">
        <v>149</v>
      </c>
      <c r="H8" s="7">
        <v>36048000</v>
      </c>
      <c r="I8" s="7">
        <v>5006667</v>
      </c>
      <c r="J8" s="8">
        <f t="shared" si="0"/>
        <v>31041333</v>
      </c>
      <c r="K8" s="30">
        <f t="shared" si="1"/>
        <v>0.13888889813581889</v>
      </c>
      <c r="L8" s="8" t="s">
        <v>211</v>
      </c>
      <c r="M8" s="9" t="s">
        <v>152</v>
      </c>
      <c r="N8" s="26">
        <v>45664</v>
      </c>
      <c r="O8" s="26">
        <v>45844</v>
      </c>
      <c r="P8" s="12" t="s">
        <v>167</v>
      </c>
    </row>
    <row r="9" spans="1:16" ht="56.25" x14ac:dyDescent="0.25">
      <c r="A9" s="5" t="s">
        <v>25</v>
      </c>
      <c r="B9" s="5" t="s">
        <v>26</v>
      </c>
      <c r="C9" s="5">
        <v>32209460</v>
      </c>
      <c r="D9" s="5" t="s">
        <v>27</v>
      </c>
      <c r="E9" s="6" t="s">
        <v>147</v>
      </c>
      <c r="F9" s="6" t="s">
        <v>148</v>
      </c>
      <c r="G9" s="6" t="s">
        <v>149</v>
      </c>
      <c r="H9" s="7">
        <v>36048000</v>
      </c>
      <c r="I9" s="7">
        <v>5006667</v>
      </c>
      <c r="J9" s="8">
        <f t="shared" si="0"/>
        <v>31041333</v>
      </c>
      <c r="K9" s="30">
        <f t="shared" si="1"/>
        <v>0.13888889813581889</v>
      </c>
      <c r="L9" s="9" t="s">
        <v>211</v>
      </c>
      <c r="M9" s="9" t="s">
        <v>152</v>
      </c>
      <c r="N9" s="26">
        <v>45664</v>
      </c>
      <c r="O9" s="26">
        <v>45844</v>
      </c>
      <c r="P9" s="12" t="s">
        <v>168</v>
      </c>
    </row>
    <row r="10" spans="1:16" ht="67.5" x14ac:dyDescent="0.25">
      <c r="A10" s="5" t="s">
        <v>28</v>
      </c>
      <c r="B10" s="5" t="s">
        <v>29</v>
      </c>
      <c r="C10" s="5">
        <v>1038810329</v>
      </c>
      <c r="D10" s="5" t="s">
        <v>30</v>
      </c>
      <c r="E10" s="6" t="s">
        <v>147</v>
      </c>
      <c r="F10" s="6" t="s">
        <v>148</v>
      </c>
      <c r="G10" s="6" t="s">
        <v>149</v>
      </c>
      <c r="H10" s="7">
        <v>25278000</v>
      </c>
      <c r="I10" s="7">
        <v>3510833</v>
      </c>
      <c r="J10" s="8">
        <f t="shared" si="0"/>
        <v>21767167</v>
      </c>
      <c r="K10" s="30">
        <f t="shared" si="1"/>
        <v>0.13888887570219163</v>
      </c>
      <c r="L10" s="8" t="s">
        <v>211</v>
      </c>
      <c r="M10" s="9" t="s">
        <v>152</v>
      </c>
      <c r="N10" s="26">
        <v>45664</v>
      </c>
      <c r="O10" s="26">
        <v>45844</v>
      </c>
      <c r="P10" s="12" t="s">
        <v>169</v>
      </c>
    </row>
    <row r="11" spans="1:16" ht="56.25" x14ac:dyDescent="0.25">
      <c r="A11" s="5" t="s">
        <v>31</v>
      </c>
      <c r="B11" s="5" t="s">
        <v>32</v>
      </c>
      <c r="C11" s="5">
        <v>70114463</v>
      </c>
      <c r="D11" s="5" t="s">
        <v>33</v>
      </c>
      <c r="E11" s="6" t="s">
        <v>147</v>
      </c>
      <c r="F11" s="6" t="s">
        <v>148</v>
      </c>
      <c r="G11" s="6" t="s">
        <v>149</v>
      </c>
      <c r="H11" s="7">
        <v>16830000</v>
      </c>
      <c r="I11" s="7">
        <v>2337500</v>
      </c>
      <c r="J11" s="8">
        <f t="shared" si="0"/>
        <v>14492500</v>
      </c>
      <c r="K11" s="30">
        <f t="shared" si="1"/>
        <v>0.1388888888888889</v>
      </c>
      <c r="L11" s="8" t="s">
        <v>211</v>
      </c>
      <c r="M11" s="9" t="s">
        <v>152</v>
      </c>
      <c r="N11" s="26">
        <v>45664</v>
      </c>
      <c r="O11" s="26">
        <v>45844</v>
      </c>
      <c r="P11" s="12" t="s">
        <v>170</v>
      </c>
    </row>
    <row r="12" spans="1:16" ht="67.5" x14ac:dyDescent="0.25">
      <c r="A12" s="5" t="s">
        <v>34</v>
      </c>
      <c r="B12" s="5" t="s">
        <v>35</v>
      </c>
      <c r="C12" s="5">
        <v>1128406377</v>
      </c>
      <c r="D12" s="5" t="s">
        <v>36</v>
      </c>
      <c r="E12" s="6" t="s">
        <v>147</v>
      </c>
      <c r="F12" s="6" t="s">
        <v>148</v>
      </c>
      <c r="G12" s="6" t="s">
        <v>149</v>
      </c>
      <c r="H12" s="7">
        <v>44214000</v>
      </c>
      <c r="I12" s="7">
        <v>6140833</v>
      </c>
      <c r="J12" s="8">
        <f t="shared" si="0"/>
        <v>38073167</v>
      </c>
      <c r="K12" s="30">
        <f t="shared" si="1"/>
        <v>0.13888888134979871</v>
      </c>
      <c r="L12" s="8" t="s">
        <v>211</v>
      </c>
      <c r="M12" s="9" t="s">
        <v>152</v>
      </c>
      <c r="N12" s="26">
        <v>45664</v>
      </c>
      <c r="O12" s="26">
        <v>45844</v>
      </c>
      <c r="P12" s="12" t="s">
        <v>171</v>
      </c>
    </row>
    <row r="13" spans="1:16" ht="67.5" x14ac:dyDescent="0.25">
      <c r="A13" s="5" t="s">
        <v>37</v>
      </c>
      <c r="B13" s="5" t="s">
        <v>38</v>
      </c>
      <c r="C13" s="5">
        <v>43922875</v>
      </c>
      <c r="D13" s="5" t="s">
        <v>39</v>
      </c>
      <c r="E13" s="6" t="s">
        <v>147</v>
      </c>
      <c r="F13" s="6" t="s">
        <v>148</v>
      </c>
      <c r="G13" s="6" t="s">
        <v>149</v>
      </c>
      <c r="H13" s="7">
        <v>42600000</v>
      </c>
      <c r="I13" s="7">
        <v>5916667</v>
      </c>
      <c r="J13" s="8">
        <f t="shared" si="0"/>
        <v>36683333</v>
      </c>
      <c r="K13" s="30">
        <f t="shared" si="1"/>
        <v>0.13888889671361501</v>
      </c>
      <c r="L13" s="8" t="s">
        <v>211</v>
      </c>
      <c r="M13" s="9" t="s">
        <v>152</v>
      </c>
      <c r="N13" s="26">
        <v>45664</v>
      </c>
      <c r="O13" s="26">
        <v>45844</v>
      </c>
      <c r="P13" s="12" t="s">
        <v>172</v>
      </c>
    </row>
    <row r="14" spans="1:16" ht="67.5" x14ac:dyDescent="0.25">
      <c r="A14" s="5" t="s">
        <v>40</v>
      </c>
      <c r="B14" s="13" t="s">
        <v>41</v>
      </c>
      <c r="C14" s="14">
        <v>1152209295</v>
      </c>
      <c r="D14" s="5" t="s">
        <v>42</v>
      </c>
      <c r="E14" s="6" t="s">
        <v>147</v>
      </c>
      <c r="F14" s="6" t="s">
        <v>148</v>
      </c>
      <c r="G14" s="6" t="s">
        <v>149</v>
      </c>
      <c r="H14" s="7">
        <v>36048000</v>
      </c>
      <c r="I14" s="7">
        <v>3805067</v>
      </c>
      <c r="J14" s="8">
        <f t="shared" si="0"/>
        <v>32242933</v>
      </c>
      <c r="K14" s="30">
        <f t="shared" si="1"/>
        <v>0.10555556480248557</v>
      </c>
      <c r="L14" s="8" t="s">
        <v>211</v>
      </c>
      <c r="M14" s="9" t="s">
        <v>152</v>
      </c>
      <c r="N14" s="26">
        <v>45670</v>
      </c>
      <c r="O14" s="26">
        <v>45850</v>
      </c>
      <c r="P14" s="12" t="s">
        <v>173</v>
      </c>
    </row>
    <row r="15" spans="1:16" ht="45" x14ac:dyDescent="0.25">
      <c r="A15" s="5" t="s">
        <v>43</v>
      </c>
      <c r="B15" s="5" t="s">
        <v>44</v>
      </c>
      <c r="C15" s="5">
        <v>32207886</v>
      </c>
      <c r="D15" s="5" t="s">
        <v>45</v>
      </c>
      <c r="E15" s="6" t="s">
        <v>147</v>
      </c>
      <c r="F15" s="6" t="s">
        <v>148</v>
      </c>
      <c r="G15" s="6" t="s">
        <v>149</v>
      </c>
      <c r="H15" s="7">
        <v>21090000</v>
      </c>
      <c r="I15" s="7">
        <v>2929167</v>
      </c>
      <c r="J15" s="8">
        <f t="shared" si="0"/>
        <v>18160833</v>
      </c>
      <c r="K15" s="30">
        <f t="shared" si="1"/>
        <v>0.13888890469416784</v>
      </c>
      <c r="L15" s="8" t="s">
        <v>211</v>
      </c>
      <c r="M15" s="9" t="s">
        <v>152</v>
      </c>
      <c r="N15" s="26">
        <v>45664</v>
      </c>
      <c r="O15" s="26">
        <v>45844</v>
      </c>
      <c r="P15" s="12" t="s">
        <v>174</v>
      </c>
    </row>
    <row r="16" spans="1:16" ht="67.5" x14ac:dyDescent="0.25">
      <c r="A16" s="5" t="s">
        <v>46</v>
      </c>
      <c r="B16" s="5" t="s">
        <v>47</v>
      </c>
      <c r="C16" s="5">
        <v>43598197</v>
      </c>
      <c r="D16" s="5" t="s">
        <v>48</v>
      </c>
      <c r="E16" s="6" t="s">
        <v>147</v>
      </c>
      <c r="F16" s="6" t="s">
        <v>148</v>
      </c>
      <c r="G16" s="6" t="s">
        <v>150</v>
      </c>
      <c r="H16" s="7">
        <v>31752000</v>
      </c>
      <c r="I16" s="7">
        <v>1411200</v>
      </c>
      <c r="J16" s="8">
        <f t="shared" si="0"/>
        <v>30340800</v>
      </c>
      <c r="K16" s="30">
        <f t="shared" si="1"/>
        <v>4.4444444444444446E-2</v>
      </c>
      <c r="L16" s="8" t="s">
        <v>211</v>
      </c>
      <c r="M16" s="9" t="s">
        <v>152</v>
      </c>
      <c r="N16" s="26">
        <v>45664</v>
      </c>
      <c r="O16" s="26">
        <v>45671</v>
      </c>
      <c r="P16" s="12" t="s">
        <v>175</v>
      </c>
    </row>
    <row r="17" spans="1:16" ht="56.25" x14ac:dyDescent="0.25">
      <c r="A17" s="5" t="s">
        <v>49</v>
      </c>
      <c r="B17" s="5" t="s">
        <v>50</v>
      </c>
      <c r="C17" s="5">
        <v>1152217557</v>
      </c>
      <c r="D17" s="5" t="s">
        <v>51</v>
      </c>
      <c r="E17" s="6" t="s">
        <v>147</v>
      </c>
      <c r="F17" s="6" t="s">
        <v>148</v>
      </c>
      <c r="G17" s="6" t="s">
        <v>149</v>
      </c>
      <c r="H17" s="7">
        <v>36048000</v>
      </c>
      <c r="I17" s="7">
        <v>5006667</v>
      </c>
      <c r="J17" s="8">
        <f t="shared" si="0"/>
        <v>31041333</v>
      </c>
      <c r="K17" s="30">
        <f t="shared" si="1"/>
        <v>0.13888889813581889</v>
      </c>
      <c r="L17" s="8" t="s">
        <v>211</v>
      </c>
      <c r="M17" s="9" t="s">
        <v>152</v>
      </c>
      <c r="N17" s="26">
        <v>45664</v>
      </c>
      <c r="O17" s="26">
        <v>45844</v>
      </c>
      <c r="P17" s="12" t="s">
        <v>176</v>
      </c>
    </row>
    <row r="18" spans="1:16" ht="56.25" x14ac:dyDescent="0.25">
      <c r="A18" s="5" t="s">
        <v>52</v>
      </c>
      <c r="B18" s="5" t="s">
        <v>53</v>
      </c>
      <c r="C18" s="5">
        <v>1017174420</v>
      </c>
      <c r="D18" s="5" t="s">
        <v>54</v>
      </c>
      <c r="E18" s="6" t="s">
        <v>147</v>
      </c>
      <c r="F18" s="6" t="s">
        <v>148</v>
      </c>
      <c r="G18" s="6" t="s">
        <v>149</v>
      </c>
      <c r="H18" s="7">
        <v>42600000</v>
      </c>
      <c r="I18" s="7">
        <v>5916667</v>
      </c>
      <c r="J18" s="8">
        <f t="shared" si="0"/>
        <v>36683333</v>
      </c>
      <c r="K18" s="30">
        <f t="shared" si="1"/>
        <v>0.13888889671361501</v>
      </c>
      <c r="L18" s="8" t="s">
        <v>211</v>
      </c>
      <c r="M18" s="9" t="s">
        <v>152</v>
      </c>
      <c r="N18" s="26">
        <v>45664</v>
      </c>
      <c r="O18" s="26">
        <v>45844</v>
      </c>
      <c r="P18" s="12" t="s">
        <v>177</v>
      </c>
    </row>
    <row r="19" spans="1:16" ht="67.5" x14ac:dyDescent="0.25">
      <c r="A19" s="5" t="s">
        <v>55</v>
      </c>
      <c r="B19" s="5" t="s">
        <v>56</v>
      </c>
      <c r="C19" s="5">
        <v>98607320</v>
      </c>
      <c r="D19" s="5" t="s">
        <v>57</v>
      </c>
      <c r="E19" s="6" t="s">
        <v>147</v>
      </c>
      <c r="F19" s="6" t="s">
        <v>148</v>
      </c>
      <c r="G19" s="6" t="s">
        <v>149</v>
      </c>
      <c r="H19" s="7">
        <v>45906000</v>
      </c>
      <c r="I19" s="7">
        <v>6375833</v>
      </c>
      <c r="J19" s="8">
        <f t="shared" si="0"/>
        <v>39530167</v>
      </c>
      <c r="K19" s="30">
        <f t="shared" si="1"/>
        <v>0.13888888162767393</v>
      </c>
      <c r="L19" s="8" t="s">
        <v>211</v>
      </c>
      <c r="M19" s="9" t="s">
        <v>152</v>
      </c>
      <c r="N19" s="26">
        <v>45664</v>
      </c>
      <c r="O19" s="26">
        <v>45844</v>
      </c>
      <c r="P19" s="12" t="s">
        <v>178</v>
      </c>
    </row>
    <row r="20" spans="1:16" ht="87" customHeight="1" x14ac:dyDescent="0.25">
      <c r="A20" s="5" t="s">
        <v>58</v>
      </c>
      <c r="B20" s="5" t="s">
        <v>59</v>
      </c>
      <c r="C20" s="5">
        <v>43625187</v>
      </c>
      <c r="D20" s="5" t="s">
        <v>60</v>
      </c>
      <c r="E20" s="6" t="s">
        <v>147</v>
      </c>
      <c r="F20" s="6" t="s">
        <v>148</v>
      </c>
      <c r="G20" s="6" t="s">
        <v>149</v>
      </c>
      <c r="H20" s="7">
        <v>22107000</v>
      </c>
      <c r="I20" s="7">
        <v>5895200</v>
      </c>
      <c r="J20" s="8">
        <f t="shared" si="0"/>
        <v>16211800</v>
      </c>
      <c r="K20" s="30">
        <f t="shared" si="1"/>
        <v>0.26666666666666666</v>
      </c>
      <c r="L20" s="8" t="s">
        <v>211</v>
      </c>
      <c r="M20" s="9" t="s">
        <v>154</v>
      </c>
      <c r="N20" s="26">
        <v>45665</v>
      </c>
      <c r="O20" s="26">
        <v>45754</v>
      </c>
      <c r="P20" s="12" t="s">
        <v>179</v>
      </c>
    </row>
    <row r="21" spans="1:16" ht="67.5" x14ac:dyDescent="0.25">
      <c r="A21" s="5" t="s">
        <v>61</v>
      </c>
      <c r="B21" s="5" t="s">
        <v>62</v>
      </c>
      <c r="C21" s="5">
        <v>21853748</v>
      </c>
      <c r="D21" s="5" t="s">
        <v>30</v>
      </c>
      <c r="E21" s="6" t="s">
        <v>147</v>
      </c>
      <c r="F21" s="6" t="s">
        <v>148</v>
      </c>
      <c r="G21" s="6" t="s">
        <v>149</v>
      </c>
      <c r="H21" s="7">
        <v>17952000</v>
      </c>
      <c r="I21" s="7">
        <v>3740000</v>
      </c>
      <c r="J21" s="8">
        <f t="shared" si="0"/>
        <v>14212000</v>
      </c>
      <c r="K21" s="30">
        <f t="shared" si="1"/>
        <v>0.20833333333333334</v>
      </c>
      <c r="L21" s="8" t="s">
        <v>211</v>
      </c>
      <c r="M21" s="9" t="s">
        <v>153</v>
      </c>
      <c r="N21" s="26">
        <v>45664</v>
      </c>
      <c r="O21" s="26">
        <v>45783</v>
      </c>
      <c r="P21" s="12" t="s">
        <v>180</v>
      </c>
    </row>
    <row r="22" spans="1:16" ht="56.25" x14ac:dyDescent="0.25">
      <c r="A22" s="5" t="s">
        <v>63</v>
      </c>
      <c r="B22" s="5" t="s">
        <v>64</v>
      </c>
      <c r="C22" s="5">
        <v>1037620407</v>
      </c>
      <c r="D22" s="5" t="s">
        <v>65</v>
      </c>
      <c r="E22" s="6" t="s">
        <v>147</v>
      </c>
      <c r="F22" s="6" t="s">
        <v>148</v>
      </c>
      <c r="G22" s="6" t="s">
        <v>149</v>
      </c>
      <c r="H22" s="7">
        <v>28584000</v>
      </c>
      <c r="I22" s="7">
        <v>3970000</v>
      </c>
      <c r="J22" s="8">
        <f t="shared" si="0"/>
        <v>24614000</v>
      </c>
      <c r="K22" s="30">
        <f t="shared" si="1"/>
        <v>0.1388888888888889</v>
      </c>
      <c r="L22" s="8" t="s">
        <v>211</v>
      </c>
      <c r="M22" s="9" t="s">
        <v>152</v>
      </c>
      <c r="N22" s="26">
        <v>45664</v>
      </c>
      <c r="O22" s="26">
        <v>45844</v>
      </c>
      <c r="P22" s="12" t="s">
        <v>181</v>
      </c>
    </row>
    <row r="23" spans="1:16" ht="56.25" x14ac:dyDescent="0.25">
      <c r="A23" s="5" t="s">
        <v>66</v>
      </c>
      <c r="B23" s="5" t="s">
        <v>67</v>
      </c>
      <c r="C23" s="5">
        <v>1035442303</v>
      </c>
      <c r="D23" s="5" t="s">
        <v>68</v>
      </c>
      <c r="E23" s="6" t="s">
        <v>147</v>
      </c>
      <c r="F23" s="6" t="s">
        <v>148</v>
      </c>
      <c r="G23" s="6" t="s">
        <v>149</v>
      </c>
      <c r="H23" s="7">
        <v>25278000</v>
      </c>
      <c r="I23" s="7">
        <v>3510833</v>
      </c>
      <c r="J23" s="8">
        <f t="shared" si="0"/>
        <v>21767167</v>
      </c>
      <c r="K23" s="30">
        <f t="shared" si="1"/>
        <v>0.13888887570219163</v>
      </c>
      <c r="L23" s="8" t="s">
        <v>211</v>
      </c>
      <c r="M23" s="9" t="s">
        <v>152</v>
      </c>
      <c r="N23" s="26">
        <v>45664</v>
      </c>
      <c r="O23" s="26">
        <v>45844</v>
      </c>
      <c r="P23" s="12" t="s">
        <v>182</v>
      </c>
    </row>
    <row r="24" spans="1:16" ht="56.25" x14ac:dyDescent="0.25">
      <c r="A24" s="5" t="s">
        <v>69</v>
      </c>
      <c r="B24" s="5" t="s">
        <v>70</v>
      </c>
      <c r="C24" s="5">
        <v>1152198618</v>
      </c>
      <c r="D24" s="5" t="s">
        <v>71</v>
      </c>
      <c r="E24" s="6" t="s">
        <v>147</v>
      </c>
      <c r="F24" s="6" t="s">
        <v>148</v>
      </c>
      <c r="G24" s="6" t="s">
        <v>149</v>
      </c>
      <c r="H24" s="7">
        <v>24032000</v>
      </c>
      <c r="I24" s="7">
        <v>5006667</v>
      </c>
      <c r="J24" s="8">
        <f t="shared" si="0"/>
        <v>19025333</v>
      </c>
      <c r="K24" s="30">
        <f t="shared" si="1"/>
        <v>0.20833334720372837</v>
      </c>
      <c r="L24" s="8" t="s">
        <v>211</v>
      </c>
      <c r="M24" s="9" t="s">
        <v>153</v>
      </c>
      <c r="N24" s="26">
        <v>45664</v>
      </c>
      <c r="O24" s="26">
        <v>45783</v>
      </c>
      <c r="P24" s="12" t="s">
        <v>183</v>
      </c>
    </row>
    <row r="25" spans="1:16" ht="78.75" x14ac:dyDescent="0.25">
      <c r="A25" s="5" t="s">
        <v>72</v>
      </c>
      <c r="B25" s="5" t="s">
        <v>73</v>
      </c>
      <c r="C25" s="5">
        <v>1128272450</v>
      </c>
      <c r="D25" s="5" t="s">
        <v>74</v>
      </c>
      <c r="E25" s="6" t="s">
        <v>147</v>
      </c>
      <c r="F25" s="6" t="s">
        <v>148</v>
      </c>
      <c r="G25" s="6" t="s">
        <v>149</v>
      </c>
      <c r="H25" s="7">
        <v>24032000</v>
      </c>
      <c r="I25" s="7">
        <v>5006667</v>
      </c>
      <c r="J25" s="8">
        <f t="shared" si="0"/>
        <v>19025333</v>
      </c>
      <c r="K25" s="30">
        <f t="shared" si="1"/>
        <v>0.20833334720372837</v>
      </c>
      <c r="L25" s="8" t="s">
        <v>211</v>
      </c>
      <c r="M25" s="9" t="s">
        <v>153</v>
      </c>
      <c r="N25" s="26">
        <v>45664</v>
      </c>
      <c r="O25" s="26">
        <v>45783</v>
      </c>
      <c r="P25" s="12" t="s">
        <v>184</v>
      </c>
    </row>
    <row r="26" spans="1:16" ht="67.5" x14ac:dyDescent="0.25">
      <c r="A26" s="5" t="s">
        <v>75</v>
      </c>
      <c r="B26" s="5" t="s">
        <v>76</v>
      </c>
      <c r="C26" s="5">
        <v>43160439</v>
      </c>
      <c r="D26" s="5" t="s">
        <v>77</v>
      </c>
      <c r="E26" s="6" t="s">
        <v>147</v>
      </c>
      <c r="F26" s="6" t="s">
        <v>148</v>
      </c>
      <c r="G26" s="6" t="s">
        <v>149</v>
      </c>
      <c r="H26" s="7">
        <v>50880000</v>
      </c>
      <c r="I26" s="7">
        <v>6784000</v>
      </c>
      <c r="J26" s="8">
        <f t="shared" si="0"/>
        <v>44096000</v>
      </c>
      <c r="K26" s="30">
        <f t="shared" si="1"/>
        <v>0.13333333333333333</v>
      </c>
      <c r="L26" s="8" t="s">
        <v>211</v>
      </c>
      <c r="M26" s="9" t="s">
        <v>152</v>
      </c>
      <c r="N26" s="26">
        <v>45665</v>
      </c>
      <c r="O26" s="26">
        <v>45845</v>
      </c>
      <c r="P26" s="12" t="s">
        <v>185</v>
      </c>
    </row>
    <row r="27" spans="1:16" ht="56.25" x14ac:dyDescent="0.25">
      <c r="A27" s="5" t="s">
        <v>78</v>
      </c>
      <c r="B27" s="5" t="s">
        <v>79</v>
      </c>
      <c r="C27" s="5">
        <v>32091770</v>
      </c>
      <c r="D27" s="5" t="s">
        <v>80</v>
      </c>
      <c r="E27" s="6" t="s">
        <v>147</v>
      </c>
      <c r="F27" s="6" t="s">
        <v>148</v>
      </c>
      <c r="G27" s="6" t="s">
        <v>149</v>
      </c>
      <c r="H27" s="7">
        <v>28400000</v>
      </c>
      <c r="I27" s="7">
        <v>5680000</v>
      </c>
      <c r="J27" s="8">
        <f t="shared" si="0"/>
        <v>22720000</v>
      </c>
      <c r="K27" s="30">
        <f t="shared" si="1"/>
        <v>0.2</v>
      </c>
      <c r="L27" s="8" t="s">
        <v>211</v>
      </c>
      <c r="M27" s="9" t="s">
        <v>153</v>
      </c>
      <c r="N27" s="26">
        <v>45665</v>
      </c>
      <c r="O27" s="26">
        <v>45784</v>
      </c>
      <c r="P27" s="12" t="s">
        <v>186</v>
      </c>
    </row>
    <row r="28" spans="1:16" ht="45" x14ac:dyDescent="0.25">
      <c r="A28" s="5" t="s">
        <v>81</v>
      </c>
      <c r="B28" s="5" t="s">
        <v>82</v>
      </c>
      <c r="C28" s="5">
        <v>71683298</v>
      </c>
      <c r="D28" s="5" t="s">
        <v>83</v>
      </c>
      <c r="E28" s="6" t="s">
        <v>147</v>
      </c>
      <c r="F28" s="6" t="s">
        <v>148</v>
      </c>
      <c r="G28" s="6" t="s">
        <v>149</v>
      </c>
      <c r="H28" s="7">
        <v>8480000</v>
      </c>
      <c r="I28" s="7">
        <v>2544000</v>
      </c>
      <c r="J28" s="8">
        <f t="shared" si="0"/>
        <v>5936000</v>
      </c>
      <c r="K28" s="30">
        <f t="shared" si="1"/>
        <v>0.3</v>
      </c>
      <c r="L28" s="8" t="s">
        <v>211</v>
      </c>
      <c r="M28" s="9" t="s">
        <v>155</v>
      </c>
      <c r="N28" s="26">
        <v>45665</v>
      </c>
      <c r="O28" s="26">
        <v>45710</v>
      </c>
      <c r="P28" s="12" t="s">
        <v>187</v>
      </c>
    </row>
    <row r="29" spans="1:16" ht="67.5" x14ac:dyDescent="0.25">
      <c r="A29" s="5" t="s">
        <v>84</v>
      </c>
      <c r="B29" s="5" t="s">
        <v>85</v>
      </c>
      <c r="C29" s="5">
        <v>1039702637</v>
      </c>
      <c r="D29" s="5" t="s">
        <v>86</v>
      </c>
      <c r="E29" s="6" t="s">
        <v>147</v>
      </c>
      <c r="F29" s="6" t="s">
        <v>148</v>
      </c>
      <c r="G29" s="6" t="s">
        <v>149</v>
      </c>
      <c r="H29" s="7">
        <v>42876000</v>
      </c>
      <c r="I29" s="7">
        <v>3652400</v>
      </c>
      <c r="J29" s="8">
        <f t="shared" si="0"/>
        <v>39223600</v>
      </c>
      <c r="K29" s="30">
        <f t="shared" si="1"/>
        <v>8.5185185185185183E-2</v>
      </c>
      <c r="L29" s="8" t="s">
        <v>211</v>
      </c>
      <c r="M29" s="9" t="s">
        <v>156</v>
      </c>
      <c r="N29" s="26">
        <v>45666</v>
      </c>
      <c r="O29" s="26">
        <v>45938</v>
      </c>
      <c r="P29" s="12" t="s">
        <v>188</v>
      </c>
    </row>
    <row r="30" spans="1:16" ht="67.5" x14ac:dyDescent="0.25">
      <c r="A30" s="5" t="s">
        <v>87</v>
      </c>
      <c r="B30" s="5" t="s">
        <v>88</v>
      </c>
      <c r="C30" s="5">
        <v>1036659237</v>
      </c>
      <c r="D30" s="5" t="s">
        <v>89</v>
      </c>
      <c r="E30" s="6" t="s">
        <v>147</v>
      </c>
      <c r="F30" s="6" t="s">
        <v>148</v>
      </c>
      <c r="G30" s="6" t="s">
        <v>150</v>
      </c>
      <c r="H30" s="7">
        <v>6677000</v>
      </c>
      <c r="I30" s="7">
        <v>6677000</v>
      </c>
      <c r="J30" s="8">
        <f t="shared" si="0"/>
        <v>0</v>
      </c>
      <c r="K30" s="30">
        <f t="shared" si="1"/>
        <v>1</v>
      </c>
      <c r="L30" s="8" t="s">
        <v>211</v>
      </c>
      <c r="M30" s="9" t="s">
        <v>155</v>
      </c>
      <c r="N30" s="26">
        <v>45666</v>
      </c>
      <c r="O30" s="26">
        <v>45677</v>
      </c>
      <c r="P30" s="12" t="s">
        <v>189</v>
      </c>
    </row>
    <row r="31" spans="1:16" ht="67.5" x14ac:dyDescent="0.25">
      <c r="A31" s="5" t="s">
        <v>90</v>
      </c>
      <c r="B31" s="5" t="s">
        <v>91</v>
      </c>
      <c r="C31" s="15">
        <v>1116254457</v>
      </c>
      <c r="D31" s="5" t="s">
        <v>92</v>
      </c>
      <c r="E31" s="6" t="s">
        <v>147</v>
      </c>
      <c r="F31" s="6" t="s">
        <v>148</v>
      </c>
      <c r="G31" s="6" t="s">
        <v>150</v>
      </c>
      <c r="H31" s="29">
        <v>25278000</v>
      </c>
      <c r="I31" s="7">
        <v>2668233</v>
      </c>
      <c r="J31" s="8">
        <f t="shared" si="0"/>
        <v>22609767</v>
      </c>
      <c r="K31" s="30">
        <f t="shared" si="1"/>
        <v>0.10555554236885829</v>
      </c>
      <c r="L31" s="8" t="s">
        <v>211</v>
      </c>
      <c r="M31" s="9" t="s">
        <v>152</v>
      </c>
      <c r="N31" s="26">
        <v>45670</v>
      </c>
      <c r="O31" s="26">
        <v>45688</v>
      </c>
      <c r="P31" s="12" t="s">
        <v>190</v>
      </c>
    </row>
    <row r="32" spans="1:16" ht="56.25" x14ac:dyDescent="0.25">
      <c r="A32" s="5" t="s">
        <v>93</v>
      </c>
      <c r="B32" s="5" t="s">
        <v>94</v>
      </c>
      <c r="C32" s="15">
        <v>1038212262</v>
      </c>
      <c r="D32" s="5" t="s">
        <v>95</v>
      </c>
      <c r="E32" s="6" t="s">
        <v>147</v>
      </c>
      <c r="F32" s="6" t="s">
        <v>148</v>
      </c>
      <c r="G32" s="6" t="s">
        <v>149</v>
      </c>
      <c r="H32" s="16">
        <v>36048000</v>
      </c>
      <c r="I32" s="7">
        <v>3805067</v>
      </c>
      <c r="J32" s="8">
        <f t="shared" si="0"/>
        <v>32242933</v>
      </c>
      <c r="K32" s="30">
        <f t="shared" si="1"/>
        <v>0.10555556480248557</v>
      </c>
      <c r="L32" s="8" t="s">
        <v>211</v>
      </c>
      <c r="M32" s="9" t="s">
        <v>152</v>
      </c>
      <c r="N32" s="26">
        <v>45670</v>
      </c>
      <c r="O32" s="26">
        <v>45850</v>
      </c>
      <c r="P32" s="12" t="s">
        <v>191</v>
      </c>
    </row>
    <row r="33" spans="1:16" ht="56.25" x14ac:dyDescent="0.25">
      <c r="A33" s="5" t="s">
        <v>96</v>
      </c>
      <c r="B33" s="5" t="s">
        <v>97</v>
      </c>
      <c r="C33" s="15">
        <v>98658853</v>
      </c>
      <c r="D33" s="5" t="s">
        <v>95</v>
      </c>
      <c r="E33" s="6" t="s">
        <v>147</v>
      </c>
      <c r="F33" s="6" t="s">
        <v>148</v>
      </c>
      <c r="G33" s="6" t="s">
        <v>149</v>
      </c>
      <c r="H33" s="16">
        <v>18024000</v>
      </c>
      <c r="I33" s="7">
        <v>3805067</v>
      </c>
      <c r="J33" s="8">
        <f t="shared" si="0"/>
        <v>14218933</v>
      </c>
      <c r="K33" s="30">
        <f t="shared" si="1"/>
        <v>0.21111112960497114</v>
      </c>
      <c r="L33" s="8" t="s">
        <v>211</v>
      </c>
      <c r="M33" s="9" t="s">
        <v>154</v>
      </c>
      <c r="N33" s="26">
        <v>45670</v>
      </c>
      <c r="O33" s="26">
        <v>45759</v>
      </c>
      <c r="P33" s="12" t="s">
        <v>192</v>
      </c>
    </row>
    <row r="34" spans="1:16" ht="78.75" x14ac:dyDescent="0.25">
      <c r="A34" s="5" t="s">
        <v>98</v>
      </c>
      <c r="B34" s="5" t="s">
        <v>99</v>
      </c>
      <c r="C34" s="15">
        <v>71783637</v>
      </c>
      <c r="D34" s="5" t="s">
        <v>100</v>
      </c>
      <c r="E34" s="6" t="s">
        <v>147</v>
      </c>
      <c r="F34" s="6" t="s">
        <v>148</v>
      </c>
      <c r="G34" s="6" t="s">
        <v>149</v>
      </c>
      <c r="H34" s="16">
        <v>49608000</v>
      </c>
      <c r="I34" s="7">
        <v>5236400</v>
      </c>
      <c r="J34" s="8">
        <f t="shared" si="0"/>
        <v>44371600</v>
      </c>
      <c r="K34" s="30">
        <f t="shared" si="1"/>
        <v>0.10555555555555556</v>
      </c>
      <c r="L34" s="8" t="s">
        <v>211</v>
      </c>
      <c r="M34" s="9" t="s">
        <v>152</v>
      </c>
      <c r="N34" s="26">
        <v>45670</v>
      </c>
      <c r="O34" s="26">
        <v>45850</v>
      </c>
      <c r="P34" s="12" t="s">
        <v>193</v>
      </c>
    </row>
    <row r="35" spans="1:16" ht="67.5" x14ac:dyDescent="0.25">
      <c r="A35" s="5" t="s">
        <v>101</v>
      </c>
      <c r="B35" s="5" t="s">
        <v>102</v>
      </c>
      <c r="C35" s="15">
        <v>32296107</v>
      </c>
      <c r="D35" s="5" t="s">
        <v>103</v>
      </c>
      <c r="E35" s="6" t="s">
        <v>147</v>
      </c>
      <c r="F35" s="6" t="s">
        <v>148</v>
      </c>
      <c r="G35" s="6" t="s">
        <v>149</v>
      </c>
      <c r="H35" s="16">
        <v>36048000</v>
      </c>
      <c r="I35" s="7">
        <v>3805067</v>
      </c>
      <c r="J35" s="8">
        <f t="shared" si="0"/>
        <v>32242933</v>
      </c>
      <c r="K35" s="30">
        <f t="shared" si="1"/>
        <v>0.10555556480248557</v>
      </c>
      <c r="L35" s="8" t="s">
        <v>211</v>
      </c>
      <c r="M35" s="9" t="s">
        <v>152</v>
      </c>
      <c r="N35" s="26">
        <v>45670</v>
      </c>
      <c r="O35" s="26">
        <v>45850</v>
      </c>
      <c r="P35" s="12" t="s">
        <v>194</v>
      </c>
    </row>
    <row r="36" spans="1:16" ht="67.5" x14ac:dyDescent="0.25">
      <c r="A36" s="5" t="s">
        <v>104</v>
      </c>
      <c r="B36" s="5" t="s">
        <v>105</v>
      </c>
      <c r="C36" s="15">
        <v>1088307001</v>
      </c>
      <c r="D36" s="5" t="s">
        <v>106</v>
      </c>
      <c r="E36" s="6" t="s">
        <v>147</v>
      </c>
      <c r="F36" s="6" t="s">
        <v>148</v>
      </c>
      <c r="G36" s="6" t="s">
        <v>149</v>
      </c>
      <c r="H36" s="16">
        <v>24032000</v>
      </c>
      <c r="I36" s="7">
        <v>3805067</v>
      </c>
      <c r="J36" s="8">
        <f t="shared" si="0"/>
        <v>20226933</v>
      </c>
      <c r="K36" s="30">
        <f t="shared" si="1"/>
        <v>0.15833334720372835</v>
      </c>
      <c r="L36" s="8" t="s">
        <v>211</v>
      </c>
      <c r="M36" s="9" t="s">
        <v>153</v>
      </c>
      <c r="N36" s="26">
        <v>45670</v>
      </c>
      <c r="O36" s="26">
        <v>45789</v>
      </c>
      <c r="P36" s="12" t="s">
        <v>195</v>
      </c>
    </row>
    <row r="37" spans="1:16" ht="56.25" x14ac:dyDescent="0.25">
      <c r="A37" s="5" t="s">
        <v>107</v>
      </c>
      <c r="B37" s="5" t="s">
        <v>108</v>
      </c>
      <c r="C37" s="15">
        <v>12022840</v>
      </c>
      <c r="D37" s="5" t="s">
        <v>9</v>
      </c>
      <c r="E37" s="6" t="s">
        <v>147</v>
      </c>
      <c r="F37" s="6" t="s">
        <v>148</v>
      </c>
      <c r="G37" s="6" t="s">
        <v>149</v>
      </c>
      <c r="H37" s="16">
        <v>16852000</v>
      </c>
      <c r="I37" s="7">
        <v>2668233</v>
      </c>
      <c r="J37" s="8">
        <f t="shared" si="0"/>
        <v>14183767</v>
      </c>
      <c r="K37" s="30">
        <f t="shared" si="1"/>
        <v>0.15833331355328745</v>
      </c>
      <c r="L37" s="8" t="s">
        <v>211</v>
      </c>
      <c r="M37" s="9" t="s">
        <v>153</v>
      </c>
      <c r="N37" s="26">
        <v>45670</v>
      </c>
      <c r="O37" s="26">
        <v>45789</v>
      </c>
      <c r="P37" s="12" t="s">
        <v>196</v>
      </c>
    </row>
    <row r="38" spans="1:16" ht="67.5" x14ac:dyDescent="0.25">
      <c r="A38" s="5" t="s">
        <v>109</v>
      </c>
      <c r="B38" s="5" t="s">
        <v>110</v>
      </c>
      <c r="C38" s="15">
        <v>9910316</v>
      </c>
      <c r="D38" s="5" t="s">
        <v>111</v>
      </c>
      <c r="E38" s="6" t="s">
        <v>147</v>
      </c>
      <c r="F38" s="6" t="s">
        <v>148</v>
      </c>
      <c r="G38" s="6" t="s">
        <v>149</v>
      </c>
      <c r="H38" s="16">
        <v>24032000</v>
      </c>
      <c r="I38" s="7">
        <v>3805066</v>
      </c>
      <c r="J38" s="8">
        <f t="shared" si="0"/>
        <v>20226934</v>
      </c>
      <c r="K38" s="30">
        <f t="shared" si="1"/>
        <v>0.15833330559254327</v>
      </c>
      <c r="L38" s="8" t="s">
        <v>211</v>
      </c>
      <c r="M38" s="9" t="s">
        <v>153</v>
      </c>
      <c r="N38" s="26">
        <v>45670</v>
      </c>
      <c r="O38" s="26">
        <v>45789</v>
      </c>
      <c r="P38" s="12" t="s">
        <v>197</v>
      </c>
    </row>
    <row r="39" spans="1:16" ht="67.5" x14ac:dyDescent="0.25">
      <c r="A39" s="5" t="s">
        <v>112</v>
      </c>
      <c r="B39" s="5" t="s">
        <v>113</v>
      </c>
      <c r="C39" s="17">
        <v>1069925474</v>
      </c>
      <c r="D39" s="5" t="s">
        <v>114</v>
      </c>
      <c r="E39" s="6" t="s">
        <v>147</v>
      </c>
      <c r="F39" s="6" t="s">
        <v>148</v>
      </c>
      <c r="G39" s="6" t="s">
        <v>149</v>
      </c>
      <c r="H39" s="16">
        <v>24032000</v>
      </c>
      <c r="I39" s="7">
        <v>3805067</v>
      </c>
      <c r="J39" s="8">
        <f t="shared" si="0"/>
        <v>20226933</v>
      </c>
      <c r="K39" s="30">
        <f t="shared" si="1"/>
        <v>0.15833334720372835</v>
      </c>
      <c r="L39" s="8" t="s">
        <v>211</v>
      </c>
      <c r="M39" s="9" t="s">
        <v>153</v>
      </c>
      <c r="N39" s="26">
        <v>45670</v>
      </c>
      <c r="O39" s="26">
        <v>45789</v>
      </c>
      <c r="P39" s="12" t="s">
        <v>198</v>
      </c>
    </row>
    <row r="40" spans="1:16" ht="67.5" x14ac:dyDescent="0.25">
      <c r="A40" s="5" t="s">
        <v>115</v>
      </c>
      <c r="B40" s="5" t="s">
        <v>116</v>
      </c>
      <c r="C40" s="15">
        <v>43266464</v>
      </c>
      <c r="D40" s="5" t="s">
        <v>117</v>
      </c>
      <c r="E40" s="6" t="s">
        <v>147</v>
      </c>
      <c r="F40" s="6" t="s">
        <v>148</v>
      </c>
      <c r="G40" s="6" t="s">
        <v>149</v>
      </c>
      <c r="H40" s="16">
        <v>24032000</v>
      </c>
      <c r="I40" s="7">
        <v>3805067</v>
      </c>
      <c r="J40" s="8">
        <f t="shared" si="0"/>
        <v>20226933</v>
      </c>
      <c r="K40" s="30">
        <f t="shared" si="1"/>
        <v>0.15833334720372835</v>
      </c>
      <c r="L40" s="8" t="s">
        <v>211</v>
      </c>
      <c r="M40" s="18" t="s">
        <v>153</v>
      </c>
      <c r="N40" s="27">
        <v>45670</v>
      </c>
      <c r="O40" s="26">
        <v>45789</v>
      </c>
      <c r="P40" s="12" t="s">
        <v>199</v>
      </c>
    </row>
    <row r="41" spans="1:16" ht="67.5" x14ac:dyDescent="0.25">
      <c r="A41" s="5" t="s">
        <v>118</v>
      </c>
      <c r="B41" s="5" t="s">
        <v>47</v>
      </c>
      <c r="C41" s="5">
        <v>43598197</v>
      </c>
      <c r="D41" s="5" t="s">
        <v>119</v>
      </c>
      <c r="E41" s="13" t="s">
        <v>147</v>
      </c>
      <c r="F41" s="13" t="s">
        <v>148</v>
      </c>
      <c r="G41" s="13" t="s">
        <v>149</v>
      </c>
      <c r="H41" s="16">
        <v>36048000</v>
      </c>
      <c r="I41" s="7">
        <v>3404533</v>
      </c>
      <c r="J41" s="8">
        <f t="shared" si="0"/>
        <v>32643467</v>
      </c>
      <c r="K41" s="30">
        <f t="shared" si="1"/>
        <v>9.4444435197514429E-2</v>
      </c>
      <c r="L41" s="8" t="s">
        <v>211</v>
      </c>
      <c r="M41" s="11" t="s">
        <v>152</v>
      </c>
      <c r="N41" s="26">
        <v>45672</v>
      </c>
      <c r="O41" s="26">
        <v>45852</v>
      </c>
      <c r="P41" s="19" t="s">
        <v>200</v>
      </c>
    </row>
    <row r="42" spans="1:16" ht="56.25" x14ac:dyDescent="0.25">
      <c r="A42" s="13" t="s">
        <v>120</v>
      </c>
      <c r="B42" s="13" t="s">
        <v>121</v>
      </c>
      <c r="C42" s="14">
        <v>1019072333</v>
      </c>
      <c r="D42" s="5" t="s">
        <v>24</v>
      </c>
      <c r="E42" s="13" t="s">
        <v>147</v>
      </c>
      <c r="F42" s="13" t="s">
        <v>148</v>
      </c>
      <c r="G42" s="13" t="s">
        <v>149</v>
      </c>
      <c r="H42" s="16">
        <v>36048000</v>
      </c>
      <c r="I42" s="7">
        <v>2403200</v>
      </c>
      <c r="J42" s="8">
        <f t="shared" si="0"/>
        <v>33644800</v>
      </c>
      <c r="K42" s="30">
        <f t="shared" si="1"/>
        <v>6.6666666666666666E-2</v>
      </c>
      <c r="L42" s="8" t="s">
        <v>211</v>
      </c>
      <c r="M42" s="11" t="s">
        <v>152</v>
      </c>
      <c r="N42" s="26">
        <v>45677</v>
      </c>
      <c r="O42" s="26">
        <v>45857</v>
      </c>
      <c r="P42" s="19" t="s">
        <v>201</v>
      </c>
    </row>
    <row r="43" spans="1:16" ht="67.5" x14ac:dyDescent="0.25">
      <c r="A43" s="5" t="s">
        <v>122</v>
      </c>
      <c r="B43" s="13" t="s">
        <v>123</v>
      </c>
      <c r="C43" s="14">
        <v>1010019988</v>
      </c>
      <c r="D43" s="5" t="s">
        <v>124</v>
      </c>
      <c r="E43" s="13" t="s">
        <v>147</v>
      </c>
      <c r="F43" s="13" t="s">
        <v>148</v>
      </c>
      <c r="G43" s="13" t="s">
        <v>149</v>
      </c>
      <c r="H43" s="16">
        <v>14648000</v>
      </c>
      <c r="I43" s="7">
        <v>1464800</v>
      </c>
      <c r="J43" s="8">
        <f t="shared" si="0"/>
        <v>13183200</v>
      </c>
      <c r="K43" s="30">
        <f t="shared" si="1"/>
        <v>0.1</v>
      </c>
      <c r="L43" s="8" t="s">
        <v>211</v>
      </c>
      <c r="M43" s="18" t="s">
        <v>153</v>
      </c>
      <c r="N43" s="26">
        <v>45677</v>
      </c>
      <c r="O43" s="26">
        <v>45796</v>
      </c>
      <c r="P43" s="19" t="s">
        <v>202</v>
      </c>
    </row>
    <row r="44" spans="1:16" ht="56.25" x14ac:dyDescent="0.25">
      <c r="A44" s="13" t="s">
        <v>125</v>
      </c>
      <c r="B44" s="13" t="s">
        <v>126</v>
      </c>
      <c r="C44" s="14">
        <v>43283667</v>
      </c>
      <c r="D44" s="5" t="s">
        <v>127</v>
      </c>
      <c r="E44" s="13" t="s">
        <v>147</v>
      </c>
      <c r="F44" s="13" t="s">
        <v>148</v>
      </c>
      <c r="G44" s="13" t="s">
        <v>149</v>
      </c>
      <c r="H44" s="16">
        <v>21972000</v>
      </c>
      <c r="I44" s="7">
        <v>1464800</v>
      </c>
      <c r="J44" s="8">
        <f t="shared" si="0"/>
        <v>20507200</v>
      </c>
      <c r="K44" s="30">
        <f t="shared" si="1"/>
        <v>6.6666666666666666E-2</v>
      </c>
      <c r="L44" s="8" t="s">
        <v>211</v>
      </c>
      <c r="M44" s="20" t="s">
        <v>152</v>
      </c>
      <c r="N44" s="26">
        <v>45677</v>
      </c>
      <c r="O44" s="26">
        <v>45857</v>
      </c>
      <c r="P44" s="19" t="s">
        <v>203</v>
      </c>
    </row>
    <row r="45" spans="1:16" ht="56.25" x14ac:dyDescent="0.25">
      <c r="A45" s="5" t="s">
        <v>128</v>
      </c>
      <c r="B45" s="13" t="s">
        <v>129</v>
      </c>
      <c r="C45" s="14">
        <v>71362992</v>
      </c>
      <c r="D45" s="5" t="s">
        <v>130</v>
      </c>
      <c r="E45" s="13" t="s">
        <v>147</v>
      </c>
      <c r="F45" s="13" t="s">
        <v>148</v>
      </c>
      <c r="G45" s="13" t="s">
        <v>149</v>
      </c>
      <c r="H45" s="16">
        <v>24032000</v>
      </c>
      <c r="I45" s="7">
        <v>2403200</v>
      </c>
      <c r="J45" s="8">
        <f t="shared" si="0"/>
        <v>21628800</v>
      </c>
      <c r="K45" s="30">
        <f t="shared" si="1"/>
        <v>0.1</v>
      </c>
      <c r="L45" s="8" t="s">
        <v>211</v>
      </c>
      <c r="M45" s="20" t="s">
        <v>157</v>
      </c>
      <c r="N45" s="26">
        <v>45677</v>
      </c>
      <c r="O45" s="26">
        <v>45796</v>
      </c>
      <c r="P45" s="19" t="s">
        <v>204</v>
      </c>
    </row>
    <row r="46" spans="1:16" ht="78.75" x14ac:dyDescent="0.25">
      <c r="A46" s="13" t="s">
        <v>131</v>
      </c>
      <c r="B46" s="13" t="s">
        <v>132</v>
      </c>
      <c r="C46" s="14">
        <v>32324251</v>
      </c>
      <c r="D46" s="5" t="s">
        <v>133</v>
      </c>
      <c r="E46" s="13" t="s">
        <v>147</v>
      </c>
      <c r="F46" s="13" t="s">
        <v>148</v>
      </c>
      <c r="G46" s="13" t="s">
        <v>149</v>
      </c>
      <c r="H46" s="16">
        <v>45906000</v>
      </c>
      <c r="I46" s="7">
        <v>3060400</v>
      </c>
      <c r="J46" s="8">
        <f t="shared" si="0"/>
        <v>42845600</v>
      </c>
      <c r="K46" s="30">
        <f t="shared" si="1"/>
        <v>6.6666666666666666E-2</v>
      </c>
      <c r="L46" s="8" t="s">
        <v>211</v>
      </c>
      <c r="M46" s="11" t="s">
        <v>152</v>
      </c>
      <c r="N46" s="26">
        <v>45677</v>
      </c>
      <c r="O46" s="26">
        <v>45857</v>
      </c>
      <c r="P46" s="19" t="s">
        <v>205</v>
      </c>
    </row>
    <row r="47" spans="1:16" ht="78.75" x14ac:dyDescent="0.25">
      <c r="A47" s="5" t="s">
        <v>134</v>
      </c>
      <c r="B47" s="13" t="s">
        <v>135</v>
      </c>
      <c r="C47" s="14">
        <v>8394692</v>
      </c>
      <c r="D47" s="5" t="s">
        <v>136</v>
      </c>
      <c r="E47" s="13" t="s">
        <v>147</v>
      </c>
      <c r="F47" s="13" t="s">
        <v>148</v>
      </c>
      <c r="G47" s="13" t="s">
        <v>149</v>
      </c>
      <c r="H47" s="16">
        <v>44214000</v>
      </c>
      <c r="I47" s="7">
        <v>0</v>
      </c>
      <c r="J47" s="8">
        <f t="shared" si="0"/>
        <v>44214000</v>
      </c>
      <c r="K47" s="30">
        <f t="shared" si="1"/>
        <v>0</v>
      </c>
      <c r="L47" s="20" t="s">
        <v>211</v>
      </c>
      <c r="M47" s="20" t="s">
        <v>152</v>
      </c>
      <c r="N47" s="26">
        <v>45677</v>
      </c>
      <c r="O47" s="26">
        <v>45857</v>
      </c>
      <c r="P47" s="19" t="s">
        <v>206</v>
      </c>
    </row>
    <row r="48" spans="1:16" ht="67.5" x14ac:dyDescent="0.25">
      <c r="A48" s="21" t="s">
        <v>137</v>
      </c>
      <c r="B48" s="21" t="s">
        <v>138</v>
      </c>
      <c r="C48" s="22">
        <v>1000393686</v>
      </c>
      <c r="D48" s="5" t="s">
        <v>139</v>
      </c>
      <c r="E48" s="13" t="s">
        <v>147</v>
      </c>
      <c r="F48" s="13" t="s">
        <v>148</v>
      </c>
      <c r="G48" s="13" t="s">
        <v>149</v>
      </c>
      <c r="H48" s="16">
        <v>8415000</v>
      </c>
      <c r="I48" s="7">
        <v>467500</v>
      </c>
      <c r="J48" s="8">
        <f t="shared" si="0"/>
        <v>7947500</v>
      </c>
      <c r="K48" s="30">
        <f t="shared" si="1"/>
        <v>5.5555555555555552E-2</v>
      </c>
      <c r="L48" s="8" t="s">
        <v>211</v>
      </c>
      <c r="M48" s="23" t="s">
        <v>154</v>
      </c>
      <c r="N48" s="26">
        <v>45684</v>
      </c>
      <c r="O48" s="26">
        <v>45773</v>
      </c>
      <c r="P48" s="19" t="s">
        <v>207</v>
      </c>
    </row>
    <row r="49" spans="1:16" ht="67.5" x14ac:dyDescent="0.25">
      <c r="A49" s="5" t="s">
        <v>140</v>
      </c>
      <c r="B49" s="13" t="s">
        <v>141</v>
      </c>
      <c r="C49" s="14">
        <v>1000205800</v>
      </c>
      <c r="D49" s="5" t="s">
        <v>139</v>
      </c>
      <c r="E49" s="13" t="s">
        <v>147</v>
      </c>
      <c r="F49" s="13" t="s">
        <v>148</v>
      </c>
      <c r="G49" s="13" t="s">
        <v>149</v>
      </c>
      <c r="H49" s="16">
        <v>8415000</v>
      </c>
      <c r="I49" s="7">
        <v>374000</v>
      </c>
      <c r="J49" s="8">
        <f t="shared" si="0"/>
        <v>8041000</v>
      </c>
      <c r="K49" s="30">
        <f t="shared" si="1"/>
        <v>4.4444444444444446E-2</v>
      </c>
      <c r="L49" s="8" t="s">
        <v>211</v>
      </c>
      <c r="M49" s="20" t="s">
        <v>154</v>
      </c>
      <c r="N49" s="26">
        <v>45685</v>
      </c>
      <c r="O49" s="26">
        <v>45774</v>
      </c>
      <c r="P49" s="19" t="s">
        <v>208</v>
      </c>
    </row>
    <row r="50" spans="1:16" ht="67.5" x14ac:dyDescent="0.25">
      <c r="A50" s="21" t="s">
        <v>142</v>
      </c>
      <c r="B50" s="21" t="s">
        <v>143</v>
      </c>
      <c r="C50" s="22">
        <v>43274271</v>
      </c>
      <c r="D50" s="5" t="s">
        <v>92</v>
      </c>
      <c r="E50" s="13" t="s">
        <v>147</v>
      </c>
      <c r="F50" s="13" t="s">
        <v>148</v>
      </c>
      <c r="G50" s="6" t="s">
        <v>149</v>
      </c>
      <c r="H50" s="24">
        <v>25278000</v>
      </c>
      <c r="I50" s="7">
        <v>0</v>
      </c>
      <c r="J50" s="8">
        <f t="shared" si="0"/>
        <v>25278000</v>
      </c>
      <c r="K50" s="30">
        <f t="shared" si="1"/>
        <v>0</v>
      </c>
      <c r="L50" s="8" t="s">
        <v>211</v>
      </c>
      <c r="M50" s="23" t="s">
        <v>152</v>
      </c>
      <c r="N50" s="26">
        <v>45687</v>
      </c>
      <c r="O50" s="26">
        <v>45867</v>
      </c>
      <c r="P50" s="12" t="s">
        <v>209</v>
      </c>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P41" r:id="rId1" xr:uid="{D0B168FF-8E82-4B81-A9BF-78596872DC58}"/>
    <hyperlink ref="P40" r:id="rId2" xr:uid="{AB4E19BB-0D6A-4517-B61A-8F0E537E05A4}"/>
    <hyperlink ref="P39" r:id="rId3" xr:uid="{4572D1D5-5CCB-4C83-9D99-89F3CA74EF12}"/>
    <hyperlink ref="P38" r:id="rId4" xr:uid="{B039B4DC-8B0E-4930-90B3-D672698EDE61}"/>
    <hyperlink ref="P37" r:id="rId5" xr:uid="{9C625AD1-C71A-4DEB-8AB3-8DE27A6E3E64}"/>
    <hyperlink ref="P36" r:id="rId6" xr:uid="{53199A4B-CBB0-42F3-A9F1-83D91734D13B}"/>
    <hyperlink ref="P35" r:id="rId7" xr:uid="{7E8FD63D-F7DE-407A-8D94-1C2070F702D7}"/>
    <hyperlink ref="P34" r:id="rId8" xr:uid="{9FE5D47D-0599-4D6E-B269-FF53DE7EDBD3}"/>
    <hyperlink ref="P33" r:id="rId9" xr:uid="{60D45EB6-E35B-4E50-9292-9D2EE2353DE7}"/>
    <hyperlink ref="P32" r:id="rId10" xr:uid="{0F09460C-24C7-40BE-AA8A-FB0ACE716F05}"/>
    <hyperlink ref="P30" r:id="rId11" xr:uid="{FA8F3CA5-A333-4667-B1DF-D55189FDAA51}"/>
    <hyperlink ref="P29" r:id="rId12" xr:uid="{406F94BE-0DDF-4CD3-A4CA-A6B1B262923A}"/>
    <hyperlink ref="P28" r:id="rId13" xr:uid="{488F5C7B-5687-4E37-81F5-1971F36430CC}"/>
    <hyperlink ref="P2" r:id="rId14" xr:uid="{679E092D-2B16-4F75-9078-CE5469CBDC29}"/>
    <hyperlink ref="P3" r:id="rId15" xr:uid="{33C7DAB2-52BB-4E41-85C1-0BFC7C7F57F7}"/>
    <hyperlink ref="P4" r:id="rId16" xr:uid="{533E9CDE-DF2E-449E-8BDA-D7976D29DACC}"/>
    <hyperlink ref="P5" r:id="rId17" xr:uid="{419B18D8-D8E3-4D9D-8ACF-A9FE376F7874}"/>
    <hyperlink ref="P6" r:id="rId18" xr:uid="{FAD934B5-3CEA-4250-91AF-CFC062C53F51}"/>
    <hyperlink ref="P7" r:id="rId19" xr:uid="{6ADC6882-A9C7-4E21-8625-6856E94D25FF}"/>
    <hyperlink ref="P8" r:id="rId20" xr:uid="{26D66449-7F5F-47B2-8D27-DF45C8D09EE0}"/>
    <hyperlink ref="P9" r:id="rId21" xr:uid="{04C90F1F-98B8-410F-8C6C-ED69669B0D2F}"/>
    <hyperlink ref="P10" r:id="rId22" xr:uid="{A49440FC-DC1E-4F81-8B54-0F77D3810461}"/>
    <hyperlink ref="P12" r:id="rId23" xr:uid="{9EBE42CF-C9E6-4BEB-83A5-71EA2A7C331F}"/>
    <hyperlink ref="P13" r:id="rId24" xr:uid="{65194D11-24BB-4AFB-A22A-02CE3BB2B775}"/>
    <hyperlink ref="P14" r:id="rId25" xr:uid="{65FAD560-BDFE-439E-ADA0-6368A95A02C7}"/>
    <hyperlink ref="P15" r:id="rId26" xr:uid="{011C65A3-DAD5-4634-B7C8-485E6300E4DF}"/>
    <hyperlink ref="P16" r:id="rId27" xr:uid="{CD483684-0436-4F31-AB87-9543107E2FDF}"/>
    <hyperlink ref="P17" r:id="rId28" xr:uid="{C77D2FE9-A9C9-4246-8DD4-A7E99172F0B4}"/>
    <hyperlink ref="P18" r:id="rId29" xr:uid="{627570DD-F14A-47ED-A27C-D142BC32A4BF}"/>
    <hyperlink ref="P19" r:id="rId30" xr:uid="{5724F3C3-9D79-45F6-AD75-8944E687A937}"/>
    <hyperlink ref="P20" r:id="rId31" xr:uid="{49C7036F-2951-4908-86FE-CE9A26337821}"/>
    <hyperlink ref="P21" r:id="rId32" xr:uid="{7D3C83C8-A1EB-453D-A208-31584C890455}"/>
    <hyperlink ref="P22" r:id="rId33" xr:uid="{24E9F1FC-2FF9-4310-ADD6-9A32BD55C64B}"/>
    <hyperlink ref="P23" r:id="rId34" xr:uid="{14DE7800-D4CB-48E4-8E74-ED780D1B4414}"/>
    <hyperlink ref="P24" r:id="rId35" xr:uid="{F33C806C-CFA0-48FD-8759-63726D3D717D}"/>
    <hyperlink ref="P25" r:id="rId36" xr:uid="{8AA340F1-6C5A-46ED-87EF-9D8BAC524180}"/>
    <hyperlink ref="P26" r:id="rId37" xr:uid="{3D6B6D65-C0CC-4804-A992-9539F1CACC77}"/>
    <hyperlink ref="P27" r:id="rId38" xr:uid="{1229A0F4-852A-4D4A-BE4D-B3DB24A5ADAF}"/>
    <hyperlink ref="P49" r:id="rId39" xr:uid="{C7259EFE-4B92-46B5-9DFD-4376C5430058}"/>
    <hyperlink ref="P50" r:id="rId40" xr:uid="{B7C4BB45-6A45-4254-87CE-03F9D8AB999D}"/>
  </hyperlinks>
  <pageMargins left="0.7" right="0.7" top="0.75" bottom="0.75" header="0.3" footer="0.3"/>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2025-02-13T19:06:30Z</dcterms:modified>
</cp:coreProperties>
</file>