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fondom-my.sharepoint.com/personal/yessica_vallejo_fonvalmed_gov_co/Documents/Fonvalmed Yessica/2025/Información página web/5.Mayo/"/>
    </mc:Choice>
  </mc:AlternateContent>
  <xr:revisionPtr revIDLastSave="821" documentId="8_{0CBF22A4-95F0-4854-882C-BF62B87A8FD8}" xr6:coauthVersionLast="47" xr6:coauthVersionMax="47" xr10:uidLastSave="{2BD40026-2A53-4C70-805C-9271CAA2D8D8}"/>
  <bookViews>
    <workbookView xWindow="-110" yWindow="-110" windowWidth="19420" windowHeight="10300" xr2:uid="{DF7C373D-EFB8-4E2F-ABA8-251E1E5916A4}"/>
  </bookViews>
  <sheets>
    <sheet name="Hoja1" sheetId="1" r:id="rId1"/>
  </sheets>
  <definedNames>
    <definedName name="_xlnm._FilterDatabase" localSheetId="0" hidden="1">Hoja1!$A$1:$P$91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0" i="1" l="1"/>
  <c r="J91" i="1"/>
  <c r="J87" i="1"/>
  <c r="J88" i="1"/>
  <c r="J89" i="1"/>
  <c r="J83" i="1"/>
  <c r="J84" i="1"/>
  <c r="J85" i="1"/>
  <c r="J86" i="1"/>
  <c r="J80" i="1"/>
  <c r="J81" i="1"/>
  <c r="J82" i="1"/>
  <c r="J77" i="1"/>
  <c r="J78" i="1"/>
  <c r="J79" i="1"/>
  <c r="J74" i="1"/>
  <c r="J75" i="1"/>
  <c r="J76" i="1"/>
  <c r="K77" i="1"/>
  <c r="K78" i="1"/>
  <c r="K79" i="1"/>
  <c r="K80" i="1"/>
  <c r="K81" i="1"/>
  <c r="K82" i="1"/>
  <c r="K83" i="1"/>
  <c r="K84" i="1"/>
  <c r="K85" i="1"/>
  <c r="K86" i="1"/>
  <c r="K87" i="1"/>
  <c r="K88" i="1"/>
  <c r="K89" i="1"/>
  <c r="K90" i="1"/>
  <c r="K91" i="1"/>
  <c r="J73" i="1"/>
  <c r="J72" i="1"/>
  <c r="J71" i="1"/>
  <c r="J70" i="1"/>
  <c r="J69" i="1"/>
  <c r="J68" i="1"/>
  <c r="J67" i="1"/>
  <c r="J66" i="1"/>
  <c r="J65" i="1"/>
  <c r="K69" i="1"/>
  <c r="K70" i="1"/>
  <c r="K71" i="1"/>
  <c r="K72" i="1"/>
  <c r="K73" i="1"/>
  <c r="K74" i="1"/>
  <c r="K75" i="1"/>
  <c r="K76" i="1"/>
  <c r="K68" i="1"/>
  <c r="J64" i="1"/>
  <c r="J63" i="1"/>
  <c r="J50" i="1"/>
  <c r="J20" i="1"/>
  <c r="J49" i="1"/>
  <c r="K67" i="1"/>
  <c r="K66" i="1"/>
  <c r="K65" i="1"/>
  <c r="K64" i="1"/>
  <c r="K63" i="1"/>
  <c r="J61" i="1"/>
  <c r="J57" i="1"/>
  <c r="J58" i="1"/>
  <c r="J56" i="1"/>
  <c r="J55" i="1"/>
  <c r="J53" i="1"/>
  <c r="J52" i="1"/>
  <c r="K62" i="1"/>
  <c r="J62" i="1"/>
  <c r="K61" i="1"/>
  <c r="K60" i="1"/>
  <c r="K58" i="1"/>
  <c r="K57" i="1"/>
  <c r="K56" i="1"/>
  <c r="K55" i="1"/>
  <c r="K53" i="1"/>
  <c r="K49" i="1"/>
  <c r="K52" i="1"/>
  <c r="K51" i="1"/>
  <c r="J51" i="1"/>
  <c r="K48" i="1"/>
  <c r="K46" i="1"/>
  <c r="K45" i="1"/>
  <c r="K43" i="1"/>
  <c r="K42" i="1"/>
  <c r="K41" i="1"/>
  <c r="K38" i="1"/>
  <c r="K36" i="1"/>
  <c r="K34" i="1"/>
  <c r="K33" i="1"/>
  <c r="J30" i="1"/>
  <c r="K29" i="1"/>
  <c r="I28" i="1"/>
  <c r="K23" i="1"/>
  <c r="K22" i="1"/>
  <c r="K19" i="1"/>
  <c r="K12" i="1"/>
  <c r="K9" i="1"/>
  <c r="K5" i="1"/>
  <c r="K4" i="1"/>
  <c r="K3" i="1"/>
  <c r="K6" i="1"/>
  <c r="K7" i="1"/>
  <c r="K8" i="1"/>
  <c r="K10" i="1"/>
  <c r="K11" i="1"/>
  <c r="K13" i="1"/>
  <c r="K14" i="1"/>
  <c r="K15" i="1"/>
  <c r="K16" i="1"/>
  <c r="K17" i="1"/>
  <c r="K18" i="1"/>
  <c r="K20" i="1"/>
  <c r="K21" i="1"/>
  <c r="K24" i="1"/>
  <c r="K25" i="1"/>
  <c r="K26" i="1"/>
  <c r="K27" i="1"/>
  <c r="K28" i="1"/>
  <c r="K30" i="1"/>
  <c r="K31" i="1"/>
  <c r="K32" i="1"/>
  <c r="K35" i="1"/>
  <c r="K37" i="1"/>
  <c r="K39" i="1"/>
  <c r="K40" i="1"/>
  <c r="K44" i="1"/>
  <c r="K47" i="1"/>
  <c r="K50" i="1"/>
  <c r="K54" i="1"/>
  <c r="K2" i="1"/>
  <c r="J3" i="1" l="1"/>
  <c r="J4" i="1"/>
  <c r="J5" i="1"/>
  <c r="J6" i="1"/>
  <c r="J7" i="1"/>
  <c r="J8" i="1"/>
  <c r="J9" i="1"/>
  <c r="J10" i="1"/>
  <c r="J11" i="1"/>
  <c r="J12" i="1"/>
  <c r="J13" i="1"/>
  <c r="J14" i="1"/>
  <c r="J15" i="1"/>
  <c r="J16" i="1"/>
  <c r="J17" i="1"/>
  <c r="J18" i="1"/>
  <c r="J19" i="1"/>
  <c r="J21" i="1"/>
  <c r="J22" i="1"/>
  <c r="J23" i="1"/>
  <c r="J24" i="1"/>
  <c r="J25" i="1"/>
  <c r="J26" i="1"/>
  <c r="J27" i="1"/>
  <c r="J28" i="1"/>
  <c r="J29" i="1"/>
  <c r="J31" i="1"/>
  <c r="J32" i="1"/>
  <c r="J33" i="1"/>
  <c r="J34" i="1"/>
  <c r="J35" i="1"/>
  <c r="J36" i="1"/>
  <c r="J37" i="1"/>
  <c r="J38" i="1"/>
  <c r="J39" i="1"/>
  <c r="J40" i="1"/>
  <c r="J41" i="1"/>
  <c r="J42" i="1"/>
  <c r="J43" i="1"/>
  <c r="J44" i="1"/>
  <c r="J45" i="1"/>
  <c r="J46" i="1"/>
  <c r="J47" i="1"/>
  <c r="J48" i="1"/>
  <c r="J54" i="1"/>
  <c r="J2" i="1"/>
</calcChain>
</file>

<file path=xl/sharedStrings.xml><?xml version="1.0" encoding="utf-8"?>
<sst xmlns="http://schemas.openxmlformats.org/spreadsheetml/2006/main" count="835" uniqueCount="397">
  <si>
    <t xml:space="preserve">NÚMERO DE CONTRATO </t>
  </si>
  <si>
    <t xml:space="preserve">NOMBRE DEL CONTRATISTA </t>
  </si>
  <si>
    <t xml:space="preserve">NIT/CC </t>
  </si>
  <si>
    <t xml:space="preserve">OBJETO DEL CONTRATO </t>
  </si>
  <si>
    <t>2025-02392</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</si>
  <si>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</si>
  <si>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del Distrito de Medellín.</t>
  </si>
  <si>
    <t>2025-02393</t>
  </si>
  <si>
    <t>Yasser Issa Zapata</t>
  </si>
  <si>
    <t>Prestación de servicios personales como contratista independiente, sin vínculo laboral por su propia cuenta y riesgo, como apoyo a la gestión en el Proceso de Tecnología de la Información del Fondo de Valorización del Distrito de Medellín</t>
  </si>
  <si>
    <t>2025-02394</t>
  </si>
  <si>
    <t>Yessica Vallejo Ramirez</t>
  </si>
  <si>
    <t>Prestación de servicios profesionales como contratista independiente, sin vínculo laboral por su propia cuenta y riesgo como Abogado(a) en el proceso de Gestión Contractual del Fondo de Valorización del Distrito de Medellín</t>
  </si>
  <si>
    <t>2025-02395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</si>
  <si>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</si>
  <si>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 acuerdo con el MOP del Fondo de Valorización del Distrito de Medellín</t>
  </si>
  <si>
    <t>2025-02396</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</si>
  <si>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</si>
  <si>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</si>
  <si>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2025-02397</t>
  </si>
  <si>
    <t>Julian Chica Valencia</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</si>
  <si>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</si>
  <si>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2025-02398</t>
  </si>
  <si>
    <t>Mariana Chacón Lastra</t>
  </si>
  <si>
    <t>Prestación de servicios profesionales como contratista independiente, sin vínculo laboral por su propia cuenta y riesgo como Abogado(a) en el proceso de Gestión Contractual del Fondo de Valorización del Distrito de Medellín.</t>
  </si>
  <si>
    <t>2025-02399</t>
  </si>
  <si>
    <t>Diana Patricia Zapata Urrego</t>
  </si>
  <si>
    <t>Prestación de servicios profesionales como contratista independiente, sin vínculo laboral por su propia cuenta y riesgo, como Abogado en el subproceso de Gestión Predial del Fondo de Valorización del Distrito de Medellín</t>
  </si>
  <si>
    <t xml:space="preserve">2025-02400 </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</si>
  <si>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</si>
  <si>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</si>
  <si>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 xml:space="preserve">2025-02401 </t>
  </si>
  <si>
    <t>Francisco Javier Gonezalez Quintero</t>
  </si>
  <si>
    <t>Prestación de servicios personales como contratista independiente, sin vínculo laboral por su propia cuenta y riesgo como tramitador y apoyo a la gestión del Fondo de Valorización del Distrito de Medellín</t>
  </si>
  <si>
    <t>2025-02402</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</si>
  <si>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</si>
  <si>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del Distrito de Medellín</t>
  </si>
  <si>
    <t xml:space="preserve">2025-02403 </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</si>
  <si>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</si>
  <si>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del Distrito de Medellín</t>
  </si>
  <si>
    <t>2025-02404</t>
  </si>
  <si>
    <t>Catalina Zabala Ochoa</t>
  </si>
  <si>
    <t>Prestación de servicios profesionales como contratista independiente, sin vínculo laboral por su propia cuenta y riesgo, como Abogada en el Proceso de Gestión jurídica "Subproceso de trámites legales" del Fondo de Valorización del Distrito de Medellín</t>
  </si>
  <si>
    <t>2025-02405</t>
  </si>
  <si>
    <t>Natalia Andrea Perez Rojas</t>
  </si>
  <si>
    <t>Prestación de servicios personales como contratista independiente, sin vínculo laboral por su propia cuenta y riesgo, como apoyo a la Dirección en el Fondo de Valorización del Distrito de Medellín</t>
  </si>
  <si>
    <t>2025-02406</t>
  </si>
  <si>
    <t>Eddy Jaqueline Jaramillo Jaramillo</t>
  </si>
  <si>
    <t>Prestación de servicios profesionales como contratista independiente, sin vínculo laboral por su propia cuenta y riesgo en el proceso de Gestión Financiera "subproceso de Gestión de recaudo, inversiones y pagos" en el Fondo de Valorización del Distrito de Medellín</t>
  </si>
  <si>
    <t xml:space="preserve">2025-02407 </t>
  </si>
  <si>
    <t>Valentina Taborda Henao</t>
  </si>
  <si>
    <t>Prestación de servicios profesionales como contratista independiente, sin vínculo laboral por su propia cuenta y riesgo como apoyo en el proceso de comunicaciones en el Fondo de Valorización del Distrito de Medellín</t>
  </si>
  <si>
    <t xml:space="preserve">2025-02408 </t>
  </si>
  <si>
    <t>Paula Andrea Otalvaro Gil</t>
  </si>
  <si>
    <t>Prestación de servicios profesionales especializados como contratista independiente, sin vínculo laboral por su propia cuenta y riesgo en el proceso de Gestión Administrativa del Fondo de Valorización del Distrito de Medellín</t>
  </si>
  <si>
    <t>2025-02409</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</si>
  <si>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</si>
  <si>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</si>
  <si>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2025-02410</t>
  </si>
  <si>
    <t>Claudia Ivonne Monsalve Rojas</t>
  </si>
  <si>
    <t>Prestación de servicios profesionales especializados como contratista independiente, sin vínculo laboral por su propia cuenta y riesgo como Contador Público en el Proceso de Gestión Financiera "Subproceso de Gestión Contable" de acuerdo con lo establecido por la Contaduría General de la Nación en el Fondo Valorización de Medellín.</t>
  </si>
  <si>
    <t>2025-02411</t>
  </si>
  <si>
    <t>Suly Maryory Velasquez Henao</t>
  </si>
  <si>
    <t>2025-02412</t>
  </si>
  <si>
    <t>Shirley Chacón Restrepo</t>
  </si>
  <si>
    <t>Prestación de servicios profesionales como contratista independiente, sin vínculo laboral por su propia cuenta y riesgo en el proceso de servicio al ciudadano del Fondo de Valorización del Distrito de Medellín.</t>
  </si>
  <si>
    <t xml:space="preserve">2025-02413 </t>
  </si>
  <si>
    <t>Isabella Bedoya Cañola</t>
  </si>
  <si>
    <t>Prestación de servicios personales como contratista independiente, sin vínculo laboral por su propia cuenta y riesgo como apoyo administrativo en el proceso de gestión jurídica del Fondo de Valorización del distrito de Medellín</t>
  </si>
  <si>
    <t>2025-02414</t>
  </si>
  <si>
    <t>Mary Luz  del Rosario Montoya Rochel</t>
  </si>
  <si>
    <t>Prestación de servicios profesionales como contratista independiente, sin vínculo laboral, por su propia cuenta y riesgo, como ingeniero(a) en los procesos de Conceptualización, estructuración y diseño de proyectos y Administración de Obras</t>
  </si>
  <si>
    <t>2025-02415</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</si>
  <si>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</si>
  <si>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</si>
  <si>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2025-02416</t>
  </si>
  <si>
    <t>Yanet Adriana Penagos Arias</t>
  </si>
  <si>
    <t>Prestación de servicios profesionales especializados como contratista independiente, sin vínculo laboral por su propia cuenta y riesgo, en el proceso de planeación estratégica y planeación presupuestal del Fondo de Valorización del Distrito de Medellín</t>
  </si>
  <si>
    <t>2025-02417</t>
  </si>
  <si>
    <t>Laura Catalina Cifuentes Monroy</t>
  </si>
  <si>
    <t>Prestación de servicios profesionales especializados como contratista independiente, sin vínculo laboral por su propia cuenta y riesgo en el Proceso de Control Interno del Fondo de Valorización del Distrito de Medellín</t>
  </si>
  <si>
    <t>2025-02418</t>
  </si>
  <si>
    <t>Jaime Alberto Roldan Gil</t>
  </si>
  <si>
    <t>Prestación de servicios profesionales para proporcionar asesoría financiera especializada en la gestión eficiente y el control de los recursos del fondo de valorización de medellín</t>
  </si>
  <si>
    <t>2025-02419</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</si>
  <si>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</si>
  <si>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del Distrito de Medellín</t>
  </si>
  <si>
    <t>2025-02420</t>
  </si>
  <si>
    <t>Juan Pablo Keep Buitrago</t>
  </si>
  <si>
    <t>Prestación de servicios profesionales especializados como contratista independiente, sin vinculo laboral por su propia cuenta y riesgo en el proceso de Gestión financiera, subproceso “Planeación Financiera y Presupuestal” del Fondo de Valorización del distrito de Medellín.</t>
  </si>
  <si>
    <t>2025-02421</t>
  </si>
  <si>
    <t>Carolina Quintero Bustamante</t>
  </si>
  <si>
    <t>Prestación de servicios personales como contratista independiente, sin vínculo laboral por su propia cuenta y riesgo como apoyo a la gestión en los procesos de Gestión contractual y Gestión Administrativa del Fondo de Valorización del Distrito de Medellín.</t>
  </si>
  <si>
    <t>2025-02422</t>
  </si>
  <si>
    <t>Mary Sol Franco Franco</t>
  </si>
  <si>
    <t>Prestación de servicios profesionales como contratista independiente, sin vínculo laboral por su propia cuenta y riesgo, como abogado del proceso jurídico "subproceso de Gestión de Cobros" del Fondo de Valorización del Distrito de Medellín</t>
  </si>
  <si>
    <t>2025-02423</t>
  </si>
  <si>
    <t>Carlos Humberto Agudelo Espinal</t>
  </si>
  <si>
    <t>2025-02424</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</si>
  <si>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</si>
  <si>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del Distrito de Medellín</t>
  </si>
  <si>
    <t>2025-02425</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</si>
  <si>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</si>
  <si>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del Distrito de Medellín</t>
  </si>
  <si>
    <t>2025-02426</t>
  </si>
  <si>
    <t>Sebastian Cardona Ramirez</t>
  </si>
  <si>
    <t>Prestación de servicios profesionales como contratista independiente, sin vínculo laboral por su propia cuenta y riesgo en el Proceso Conceptualización, estructuración y diseño de proyectos del Fondo de Valorización del Distrito de Medellín</t>
  </si>
  <si>
    <t>2025-02427</t>
  </si>
  <si>
    <t>Jhon Lesvis Moreno Perea</t>
  </si>
  <si>
    <t>2025-02428</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</si>
  <si>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</si>
  <si>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</si>
  <si>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2025-02429</t>
  </si>
  <si>
    <t>David Santiago Huertas Castaño</t>
  </si>
  <si>
    <t>Prestación de servicios profesionales como contratista independiente, sin vínculo laboral por su propia cuenta y riesgo en el Proceso de Planeación "Subproceso de Conceptualización y estructura técnica de Valorización" del Fondo de Valorización del Distrito de Medellín</t>
  </si>
  <si>
    <t>2025-02430</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</si>
  <si>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</si>
  <si>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del Distrito de Medellín</t>
  </si>
  <si>
    <t>2025-02431</t>
  </si>
  <si>
    <t>Prestación de servicios profesionales como contratista independiente, sin vínculo laboral por su propia cuenta y riesgo en el proceso de Gestión Financiera, subproceso "Planeación Financiera y Presupuestal" del Fondo de Valorización del Distrito de Medellín.</t>
  </si>
  <si>
    <t>2025-02432</t>
  </si>
  <si>
    <t>Katherine Arias Velez</t>
  </si>
  <si>
    <t>2025-02433</t>
  </si>
  <si>
    <t>Mateo Vargas Taborda</t>
  </si>
  <si>
    <t>Prestación de servicios personales como contratista independiente, sin vínculo laboral, por su propia cuenta y riesgo, como apoyo técnico en el Proceso de Tecnologías de la Información y Comunicaciones del Fondo de Valorización del Distrito de Medellín.</t>
  </si>
  <si>
    <t>2025-02434</t>
  </si>
  <si>
    <t>Prestación de servicios personales como contratista independiente, sin vínculo laboral por su propia cuenta y riesgo, como apoyo en el "Subproceso de Gestión Predial" del Fondo de Valorización del Distrito de Medellín.</t>
  </si>
  <si>
    <t>2025-02435</t>
  </si>
  <si>
    <t>Prestación de servicios profesionales como contratista independiente, sin vínculo laboral, por su propia cuenta y riesgo, como Webmaster en el Proceso de Tecnologías de la Información del Fondo de Valorización del Distrito de Medellín.</t>
  </si>
  <si>
    <t>2025-02436</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</si>
  <si>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</si>
  <si>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</si>
  <si>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2025-02437</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</si>
  <si>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</si>
  <si>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del Distrito de Medellín"</t>
  </si>
  <si>
    <t>2025-02438</t>
  </si>
  <si>
    <t>Daniela Ramirez Martinez</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</si>
  <si>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</si>
  <si>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2025-02440</t>
  </si>
  <si>
    <t>Carolina Martinez Ochoa</t>
  </si>
  <si>
    <t>2025-02444</t>
  </si>
  <si>
    <t>Lucelly Tilano Ortiz</t>
  </si>
  <si>
    <t>TIPO DE PROCESO</t>
  </si>
  <si>
    <t>TIPOLOGÍA DEL CONTRATO</t>
  </si>
  <si>
    <t xml:space="preserve">ESTADO ACTUAL DEL CONTRATO </t>
  </si>
  <si>
    <t>CONTRATACIÓN DIRECTA</t>
  </si>
  <si>
    <t>PRESTACIÓN DE SERVICIOS APOYO A LA GESTIÓN</t>
  </si>
  <si>
    <t>EN EJECUCIÓN</t>
  </si>
  <si>
    <t>TERMINADO ANTICIPADAMENTE</t>
  </si>
  <si>
    <t xml:space="preserve">TIEMPO DE  DURACIÓN DEL CONTRATO </t>
  </si>
  <si>
    <t>6 meses</t>
  </si>
  <si>
    <t>4 meses</t>
  </si>
  <si>
    <t>3 meses</t>
  </si>
  <si>
    <t>1 mes</t>
  </si>
  <si>
    <t>9 meses</t>
  </si>
  <si>
    <t xml:space="preserve">4 meses </t>
  </si>
  <si>
    <t>FECHA DE INICIO</t>
  </si>
  <si>
    <t xml:space="preserve">FECHA DE TERMINACIÓN  DEL CONTRATO </t>
  </si>
  <si>
    <t>LINK SECOP II</t>
  </si>
  <si>
    <t>https://community.secop.gov.co/Public/Tendering/OpportunityDetail/Index?noticeUID=CO1.NTC.7269593&amp;isFromPublicArea=True&amp;isModal=False</t>
  </si>
  <si>
    <t>https://community.secop.gov.co/Public/Tendering/OpportunityDetail/Index?noticeUID=CO1.NTC.7270305&amp;isFromPublicArea=True&amp;isModal=False</t>
  </si>
  <si>
    <t>https://community.secop.gov.co/Public/Tendering/OpportunityDetail/Index?noticeUID=CO1.NTC.7270331&amp;isFromPublicArea=True&amp;isModal=False</t>
  </si>
  <si>
    <t>https://community.secop.gov.co/Public/Tendering/OpportunityDetail/Index?noticeUID=CO1.NTC.7275192&amp;isFromPublicArea=True&amp;isModal=False</t>
  </si>
  <si>
    <t>https://community.secop.gov.co/Public/Tendering/OpportunityDetail/Index?noticeUID=CO1.NTC.7275104&amp;isFromPublicArea=True&amp;isModal=False</t>
  </si>
  <si>
    <t>https://community.secop.gov.co/Public/Tendering/OpportunityDetail/Index?noticeUID=CO1.NTC.7273882&amp;isFromPublicArea=True&amp;isModal=False</t>
  </si>
  <si>
    <t>https://community.secop.gov.co/Public/Tendering/OpportunityDetail/Index?noticeUID=CO1.NTC.7284544&amp;isFromPublicArea=True&amp;isModal=False</t>
  </si>
  <si>
    <t>https://community.secop.gov.co/Public/Tendering/OpportunityDetail/Index?noticeUID=CO1.NTC.7286575&amp;isFromPublicArea=True&amp;isModal=False</t>
  </si>
  <si>
    <t>https://community.secop.gov.co/Public/Tendering/OpportunityDetail/Index?noticeUID=CO1.NTC.7286064&amp;isFromPublicArea=True&amp;isModal=False</t>
  </si>
  <si>
    <t>https://community.secop.gov.co/Public/Tendering/OpportunityDetail/Index?noticeUID=CO1.NTC.7287409&amp;isFromPublicArea=True&amp;isModal=False</t>
  </si>
  <si>
    <t>https://community.secop.gov.co/Public/Tendering/OpportunityDetail/Index?noticeUID=CO1.NTC.7286093&amp;isFromPublicArea=True&amp;isModal=False</t>
  </si>
  <si>
    <t>https://community.secop.gov.co/Public/Tendering/OpportunityDetail/Index?noticeUID=CO1.NTC.7288494&amp;isFromPublicArea=True&amp;isModal=False</t>
  </si>
  <si>
    <t>https://community.secop.gov.co/Public/Tendering/OpportunityDetail/Index?noticeUID=CO1.NTC.7327208&amp;isFromPublicArea=True&amp;isModal=False</t>
  </si>
  <si>
    <t>https://community.secop.gov.co/Public/Tendering/OpportunityDetail/Index?noticeUID=CO1.NTC.7289421&amp;isFromPublicArea=True&amp;isModal=False</t>
  </si>
  <si>
    <t>https://community.secop.gov.co/Public/Tendering/OpportunityDetail/Index?noticeUID=CO1.NTC.7286951&amp;isFromPublicArea=True&amp;isModal=False</t>
  </si>
  <si>
    <t>https://community.secop.gov.co/Public/Tendering/OpportunityDetail/Index?noticeUID=CO1.NTC.7291525&amp;isFromPublicArea=True&amp;isModal=False</t>
  </si>
  <si>
    <t>https://community.secop.gov.co/Public/Tendering/OpportunityDetail/Index?noticeUID=CO1.NTC.7291551&amp;isFromPublicArea=True&amp;isModal=False</t>
  </si>
  <si>
    <t>https://community.secop.gov.co/Public/Tendering/OpportunityDetail/Index?noticeUID=CO1.NTC.7284840&amp;isFromPublicArea=True&amp;isModal=False</t>
  </si>
  <si>
    <t>https://community.secop.gov.co/Public/Tendering/OpportunityDetail/Index?noticeUID=CO1.NTC.7291515&amp;isFromPublicArea=True&amp;isModal=False</t>
  </si>
  <si>
    <t>https://community.secop.gov.co/Public/Tendering/OpportunityDetail/Index?noticeUID=CO1.NTC.7285224&amp;isFromPublicArea=True&amp;isModal=False</t>
  </si>
  <si>
    <t>https://community.secop.gov.co/Public/Tendering/OpportunityDetail/Index?noticeUID=CO1.NTC.7285752&amp;isFromPublicArea=True&amp;isModal=False</t>
  </si>
  <si>
    <t>https://community.secop.gov.co/Public/Tendering/OpportunityDetail/Index?noticeUID=CO1.NTC.7287495&amp;isFromPublicArea=True&amp;isModal=False</t>
  </si>
  <si>
    <t>https://community.secop.gov.co/Public/Tendering/OpportunityDetail/Index?noticeUID=CO1.NTC.7285266&amp;isFromPublicArea=True&amp;isModal=False</t>
  </si>
  <si>
    <t>https://community.secop.gov.co/Public/Tendering/OpportunityDetail/Index?noticeUID=CO1.NTC.7285407&amp;isFromPublicArea=True&amp;isModal=False</t>
  </si>
  <si>
    <t>https://community.secop.gov.co/Public/Tendering/OpportunityDetail/Index?noticeUID=CO1.NTC.7295753&amp;isFromPublicArea=True&amp;isModal=False</t>
  </si>
  <si>
    <t>https://community.secop.gov.co/Public/Tendering/OpportunityDetail/Index?noticeUID=CO1.NTC.7291556&amp;isFromPublicArea=True&amp;isModal=False</t>
  </si>
  <si>
    <t>https://community.secop.gov.co/Public/Tendering/OpportunityDetail/Index?noticeUID=CO1.NTC.7291574&amp;isFromPublicArea=True&amp;isModal=False</t>
  </si>
  <si>
    <t>https://community.secop.gov.co/Public/Tendering/OpportunityDetail/Index?noticeUID=CO1.NTC.7303881&amp;isFromPublicArea=True&amp;isModal=False</t>
  </si>
  <si>
    <t>https://community.secop.gov.co/Public/Tendering/OpportunityDetail/Index?noticeUID=CO1.NTC.7305087&amp;isFromPublicArea=True&amp;isModal=False</t>
  </si>
  <si>
    <t>https://community.secop.gov.co/Public/Tendering/OpportunityDetail/Index?noticeUID=CO1.NTC.7329197&amp;isFromPublicArea=True&amp;isModal=False</t>
  </si>
  <si>
    <t>https://community.secop.gov.co/Public/Tendering/OpportunityDetail/Index?noticeUID=CO1.NTC.7329631&amp;isFromPublicArea=True&amp;isModal=False</t>
  </si>
  <si>
    <t>https://community.secop.gov.co/Public/Tendering/OpportunityDetail/Index?noticeUID=CO1.NTC.7329668&amp;isFromPublicArea=True&amp;isModal=False</t>
  </si>
  <si>
    <t>https://community.secop.gov.co/Public/Tendering/OpportunityDetail/Index?noticeUID=CO1.NTC.7330424&amp;isFromPublicArea=True&amp;isModal=False</t>
  </si>
  <si>
    <t>https://community.secop.gov.co/Public/Tendering/OpportunityDetail/Index?noticeUID=CO1.NTC.7330483&amp;isFromPublicArea=True&amp;isModal=False</t>
  </si>
  <si>
    <t>https://community.secop.gov.co/Public/Tendering/OpportunityDetail/Index?noticeUID=CO1.NTC.7329053&amp;isFromPublicArea=True&amp;isModal=False</t>
  </si>
  <si>
    <t>https://community.secop.gov.co/Public/Tendering/OpportunityDetail/Index?noticeUID=CO1.NTC.7329068&amp;isFromPublicArea=True&amp;isModal=False</t>
  </si>
  <si>
    <t>https://community.secop.gov.co/Public/Tendering/OpportunityDetail/Index?noticeUID=CO1.NTC.7329078&amp;isFromPublicArea=True&amp;isModal=False</t>
  </si>
  <si>
    <t>https://community.secop.gov.co/Public/Tendering/OpportunityDetail/Index?noticeUID=CO1.NTC.7329519&amp;isFromPublicArea=True&amp;isModal=False</t>
  </si>
  <si>
    <t>https://community.secop.gov.co/Public/Tendering/OpportunityDetail/Index?noticeUID=CO1.NTC.7329540&amp;isFromPublicArea=True&amp;isModal=False</t>
  </si>
  <si>
    <t>https://community.secop.gov.co/Public/Tendering/OpportunityDetail/Index?noticeUID=CO1.NTC.7349994&amp;isFromPublicArea=True&amp;isModal=False</t>
  </si>
  <si>
    <t>https://community.secop.gov.co/Public/Tendering/OpportunityDetail/Index?noticeUID=CO1.NTC.7392516&amp;isFromPublicArea=True&amp;isModal=False</t>
  </si>
  <si>
    <t>https://community.secop.gov.co/Public/Tendering/OpportunityDetail/Index?noticeUID=CO1.NTC.7391269&amp;isFromPublicArea=True&amp;isModal=False</t>
  </si>
  <si>
    <t>https://community.secop.gov.co/Public/Tendering/OpportunityDetail/Index?noticeUID=CO1.NTC.7391432&amp;isFromPublicArea=True&amp;isModal=False</t>
  </si>
  <si>
    <t>https://community.secop.gov.co/Public/Tendering/OpportunityDetail/Index?noticeUID=CO1.NTC.7391903&amp;isFromPublicArea=True&amp;isModal=False</t>
  </si>
  <si>
    <t>https://community.secop.gov.co/Public/Tendering/OpportunityDetail/Index?noticeUID=CO1.NTC.7391218&amp;isFromPublicArea=True&amp;isModal=False</t>
  </si>
  <si>
    <t>https://community.secop.gov.co/Public/Tendering/OpportunityDetail/Index?noticeUID=CO1.NTC.7395250&amp;isFromPublicArea=True&amp;isModal=False</t>
  </si>
  <si>
    <t>https://community.secop.gov.co/Public/Tendering/OpportunityDetail/Index?noticeUID=CO1.NTC.7458237&amp;isFromPublicArea=True&amp;isModal=False</t>
  </si>
  <si>
    <t xml:space="preserve">https://community.secop.gov.co/Public/Tendering/OpportunityDetail/Index?noticeUID=CO1.NTC.7468157&amp;isFromPublicArea=True&amp;isModal=False
</t>
  </si>
  <si>
    <t>https://community.secop.gov.co/Public/Tendering/OpportunityDetail/Index?noticeUID=CO1.NTC.7484789&amp;isFromPublicArea=True&amp;isModal=False</t>
  </si>
  <si>
    <t>OTROSÍ</t>
  </si>
  <si>
    <t>N/A</t>
  </si>
  <si>
    <t>VALOR TOTAL DEL CONTRATO</t>
  </si>
  <si>
    <t>VALOR PAGADO</t>
  </si>
  <si>
    <t>VALOR PENDIENTE DE EJECUCIÓN</t>
  </si>
  <si>
    <t>PORCENTAJE DE EJECUCIÓN</t>
  </si>
  <si>
    <t>2025-02439</t>
  </si>
  <si>
    <t>Litigiovirtual.com S.A.S</t>
  </si>
  <si>
    <t>Servicio de suscripción para la revisión y monitoreo de notificaciones judiciales en línea, para los procesos jurídicos en los que el Fondo de Valorización de Medellín, es parte.</t>
  </si>
  <si>
    <t>PRESTACIÓN DE SERVICIOS</t>
  </si>
  <si>
    <t>11 meses</t>
  </si>
  <si>
    <t>https://community.secop.gov.co/Public/Tendering/OpportunityDetail/Index?noticeUID=CO1.NTC.7502307&amp;isFromPublicArea=True&amp;isModal=False</t>
  </si>
  <si>
    <t>2025-02441</t>
  </si>
  <si>
    <t>Ariafina S.A.S</t>
  </si>
  <si>
    <t>Servicios PAAS de herramienta Bussiness Process Management Suite (BPMS) en modalidad Cloud Computing y apoyo en la automatización de procesos del fondo de Valorización del Distrito de Medellín.</t>
  </si>
  <si>
    <t>2025-02442</t>
  </si>
  <si>
    <t>Sociedad Operadora de Aeropuertos Centro Norte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</si>
  <si>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</si>
  <si>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2025-02443</t>
  </si>
  <si>
    <t>Xenco S.A</t>
  </si>
  <si>
    <t>Actualización, mantenimiento, soporte y ajustes al sistema financiero - contable ERP-SAFIX, en modalidad software como servicio (SAAS).</t>
  </si>
  <si>
    <t>https://community.secop.gov.co/Public/Tendering/OpportunityDetail/Index?noticeUID=CO1.NTC.7505224&amp;isFromPublicArea=True&amp;isModal=False</t>
  </si>
  <si>
    <t>https://community.secop.gov.co/Public/Tendering/OpportunityDetail/Index?noticeUID=CO1.NTC.7502329&amp;isFromPublicArea=True&amp;isModal=False</t>
  </si>
  <si>
    <t>https://community.secop.gov.co/Public/Tendering/OpportunityDetail/Index?noticeUID=CO1.NTC.7505204&amp;isFromPublicArea=True&amp;isModal=False</t>
  </si>
  <si>
    <t>2025-02445</t>
  </si>
  <si>
    <t>Información y tecnología S.A.S</t>
  </si>
  <si>
    <t>Uso, soporte y mantenimiento de la red de datos interna del Aeropuerto Olaya Herrera.</t>
  </si>
  <si>
    <t>2025-02446</t>
  </si>
  <si>
    <t>Transportes CSC S.A.S en reorganización</t>
  </si>
  <si>
    <t>Servicio especial de transporte de pasajeros para el Fondo de Valorización de Medellín.</t>
  </si>
  <si>
    <t>ACUERDO MARCO DE PRECIO TVEC</t>
  </si>
  <si>
    <t>2025-02447</t>
  </si>
  <si>
    <t>UNE EPM Telecomunicaciones S.A</t>
  </si>
  <si>
    <t>INTERADMINISTRATIVO</t>
  </si>
  <si>
    <t>2025-02448</t>
  </si>
  <si>
    <t>Unión Temporal R&amp;J 2022</t>
  </si>
  <si>
    <t>Prestación del servicio integral de aseo y cafetería en el Fondo de Valorización del
Distrito de Medellín.</t>
  </si>
  <si>
    <t>2024-02391</t>
  </si>
  <si>
    <t xml:space="preserve">Agencia para la Gestión del Paisaje, Patrimonio y Alianzas Público Privadas  </t>
  </si>
  <si>
    <t>900623766-1</t>
  </si>
  <si>
    <t>Convenio Interadministrativo para aunar esfuerzos orientados a la gestión estratégica y el aprovechamiento efectivo de los bienes inmuebles que son propiedad del FONDO de VALORIZACIÓN de MEDELLÍN -FONVALMED, brindando soluciones propias de la gestión de activos.</t>
  </si>
  <si>
    <t>CONVENIO INTERADMINISTRATIVO</t>
  </si>
  <si>
    <t>2025-02449</t>
  </si>
  <si>
    <t>Corporación Lonja de Propiedad Raíz de Medellín y Antioquia</t>
  </si>
  <si>
    <t xml:space="preserve"> 811016935-3</t>
  </si>
  <si>
    <t>2025-02450</t>
  </si>
  <si>
    <t>Unión Temporal Sertop</t>
  </si>
  <si>
    <t>901677370-4</t>
  </si>
  <si>
    <t>Prestación del servicio de un operario de mantenimiento básico locativo en el Fondo de Valorización del Distrito de Medellín.</t>
  </si>
  <si>
    <t>2025-02451</t>
  </si>
  <si>
    <t>Melisa Mendoza Mazo</t>
  </si>
  <si>
    <t>Prestación de servicios profesionales como contratista independiente, sin vínculo laboral por su propia cuenta y riesgo, como Abogado en el subproceso de Gestión Predial del Fondo de Valorización del Distrito de Medellín.</t>
  </si>
  <si>
    <t>https://community.secop.gov.co/Public/Tendering/OpportunityDetail/Index?noticeUID=CO1.NTC.7504763&amp;isFromPublicArea=True&amp;isModal=False</t>
  </si>
  <si>
    <t>https://www.colombiacompra.gov.co/tienda-virtual-del-estado-colombiano/ordenes-compra/141165</t>
  </si>
  <si>
    <t>2 meses</t>
  </si>
  <si>
    <t>https://community.secop.gov.co/Public/Tendering/OpportunityDetail/Index?noticeUID=CO1.NTC.7502860&amp;isFromPublicArea=True&amp;isModal=False</t>
  </si>
  <si>
    <t>7 meses</t>
  </si>
  <si>
    <t>https://www.colombiacompra.gov.co/tienda-virtual-del-estado-colombiano/ordenes-compra/141195</t>
  </si>
  <si>
    <t>3 años</t>
  </si>
  <si>
    <t>https://community.secop.gov.co/Public/Tendering/OpportunityDetail/Index?noticeUID=CO1.NTC.7529150&amp;isFromPublicArea=True&amp;isModal=False</t>
  </si>
  <si>
    <t>10 meses y 18 días</t>
  </si>
  <si>
    <t>https://community.secop.gov.co/Public/Tendering/OpportunityDetail/Index?noticeUID=CO1.NTC.7583662&amp;isFromPublicArea=True&amp;isModal=False</t>
  </si>
  <si>
    <t>https://www.colombiacompra.gov.co/tienda-virtual-del-estado-colombiano/ordenes-compra/141443</t>
  </si>
  <si>
    <t>4 meses y 9 días</t>
  </si>
  <si>
    <t>https://community.secop.gov.co/Public/Tendering/OpportunityDetail/Index?noticeUID=CO1.NTC.7683718&amp;isFromPublicArea=True&amp;isModal=False</t>
  </si>
  <si>
    <t>Dora Ines Pareja Taborda</t>
  </si>
  <si>
    <t>Andres Felipe Guzman Cano</t>
  </si>
  <si>
    <t>2025-02452</t>
  </si>
  <si>
    <t>JCAD S.A.S</t>
  </si>
  <si>
    <t>Suministro, suscripción al soporte y actualización de licencias de software especializado Autodesk para el Fondo de Valorización del distrito de Medellín – FONVALMED</t>
  </si>
  <si>
    <t>MINIMA CUANTÍA</t>
  </si>
  <si>
    <t>COMPRAVENTA</t>
  </si>
  <si>
    <t>2025-02453</t>
  </si>
  <si>
    <t>Guillermo Ovidio Ocampo Guarín</t>
  </si>
  <si>
    <t>Prestación de servicios profesionales especializados como contratista independiente, sin vínculo laboral por su propia cuenta y riesgo, como Ingeniero de apoyo al subproceso de Administración de Bienes y Servicios, del Fondo de Valorización de Medellín.</t>
  </si>
  <si>
    <t>2025-02454</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</si>
  <si>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</si>
  <si>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</si>
  <si>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2025-02455</t>
  </si>
  <si>
    <t>Sociedad Cameral de Certificación Digital - Certicámara S.A</t>
  </si>
  <si>
    <t>830084433-7</t>
  </si>
  <si>
    <t>Adquisición de dos (2) firmas digitales con token físico que permitan la expedición de certificación electrónica para el Fondo de Valorización de Medellín</t>
  </si>
  <si>
    <t>2025-02456</t>
  </si>
  <si>
    <t xml:space="preserve">UNE EPM TELECOMUNICACIONES S.A </t>
  </si>
  <si>
    <t>900.092.385-9</t>
  </si>
  <si>
    <t>“Contrato interadministrativo de telecomunicaciones unificadas y de seguridad perimetral, que incluye alquiler de equipos para el Fondo de Valorización del distrito de Medellín”.</t>
  </si>
  <si>
    <t>https://community.secop.gov.co/Public/Tendering/OpportunityDetail/Index?noticeUID=CO1.NTC.7635169&amp;isFromPublicArea=True&amp;isModal=False</t>
  </si>
  <si>
    <t>https://community.secop.gov.co/Public/Tendering/OpportunityDetail/Index?noticeUID=CO1.NTC.7849385&amp;isFromPublicArea=True&amp;isModal=False</t>
  </si>
  <si>
    <t>https://community.secop.gov.co/Public/Tendering/OpportunityDetail/Index?noticeUID=CO1.NTC.7897706&amp;isFromPublicArea=True&amp;isModal=False</t>
  </si>
  <si>
    <t>15 dias</t>
  </si>
  <si>
    <t>https://community.secop.gov.co/Public/Tendering/OpportunityDetail/Index?noticeUID=CO1.NTC.7896205&amp;isFromPublicArea=True&amp;isModal=False</t>
  </si>
  <si>
    <t>https://community.secop.gov.co/Public/Tendering/OpportunityDetail/Index?noticeUID=CO1.NTC.7905481&amp;isFromPublicArea=True&amp;isModal=False</t>
  </si>
  <si>
    <t>Realizar los avalúos comerciales corporativos para los inmuebles y/o mejoras constructivas y/o especies vegetales, requeridas para atender las diferentes necesidades que se originan para el desarrollo del proyecto valorización el poblado</t>
  </si>
  <si>
    <t>Contrato interadministrativo de telecomunicaciones unificadas y de seguridad perimetral, que incluye alquiler de equipos para el Fondo de Valorización del distrito de
Medellín</t>
  </si>
  <si>
    <t>2025-02457</t>
  </si>
  <si>
    <t>Valeria Zapata Meneses</t>
  </si>
  <si>
    <t>Prestación de servicios personales como contratista independiente, sin vínculo laboral por su propia cuenta y riesgo, como apoyo a la gestión en el proceso de Servicio al Ciudadano del Fondo de Valorización de Medellín</t>
  </si>
  <si>
    <t>2025-02458</t>
  </si>
  <si>
    <t>Stefany Yuliet Bolivar Restrepo</t>
  </si>
  <si>
    <t>2025-02459</t>
  </si>
  <si>
    <t>Janeth Andrea Rojo Laverde</t>
  </si>
  <si>
    <t>2025-02460</t>
  </si>
  <si>
    <t>Distribuidora Red Computo S.A.S</t>
  </si>
  <si>
    <t>Prestación del servicio integral de alquiler de equipos tecnológicos y suministro de licenciamiento de software requeridos para cumplir con las actividades del Fondo de Valorización del Distrito de Medellín.</t>
  </si>
  <si>
    <t>SELECCIÓN ABREVIADA</t>
  </si>
  <si>
    <t>2025-02461</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</si>
  <si>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</si>
  <si>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2025-02462</t>
  </si>
  <si>
    <t>Inversiones y Suministros RL S.A.S</t>
  </si>
  <si>
    <t>901311809-4</t>
  </si>
  <si>
    <t>Servicio de impresión, escaneo y fotocopiado de planos correspondientes al “Proyecto Valorización El Poblado</t>
  </si>
  <si>
    <t>2025-02463</t>
  </si>
  <si>
    <t>Stailone Garcia Torres</t>
  </si>
  <si>
    <t>Adecuación integral de oficinas para su traslado y puesta en funcionamiento, incluyendo obras civiles menores, suministro, instalación y demás actividades necesarias para garantizar la operatividad en el fondo de valorización de Medellín</t>
  </si>
  <si>
    <t>2025-02464</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</si>
  <si>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</si>
  <si>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2025-02465</t>
  </si>
  <si>
    <t>SUBASTA INVERSA</t>
  </si>
  <si>
    <t>OBRA</t>
  </si>
  <si>
    <t>8 meses y 23 días</t>
  </si>
  <si>
    <t>8 Meses y 19 días</t>
  </si>
  <si>
    <t>https://community.secop.gov.co/Public/Tendering/OpportunityDetail/Index?noticeUID=CO1.NTC.7929837&amp;isFromPublicArea=True&amp;isModal=False</t>
  </si>
  <si>
    <t>https://community.secop.gov.co/Public/Tendering/OpportunityDetail/Index?noticeUID=CO1.NTC.7929593&amp;isFromPublicArea=True&amp;isModal=False</t>
  </si>
  <si>
    <t>https://community.secop.gov.co/Public/Tendering/OpportunityDetail/Index?noticeUID=CO1.NTC.7928093&amp;isFromPublicArea=True&amp;isModal=False</t>
  </si>
  <si>
    <t>https://community.secop.gov.co/Public/Tendering/OpportunityDetail/Index?noticeUID=CO1.NTC.7822483&amp;isFromPublicArea=True&amp;isModal=False</t>
  </si>
  <si>
    <t xml:space="preserve">https://community.secop.gov.co/Public/Tendering/OpportunityDetail/Index?noticeUID=CO1.NTC.7963616&amp;isFromPublicArea=True&amp;isModal=False
</t>
  </si>
  <si>
    <t>https://community.secop.gov.co/Public/Tendering/OpportunityDetail/Index?noticeUID=CO1.NTC.7873342&amp;isFromPublicArea=True&amp;isModal=False</t>
  </si>
  <si>
    <t>https://community.secop.gov.co/Public/Tendering/OpportunityDetail/Index?noticeUID=CO1.NTC.7894402&amp;isFromPublicArea=True&amp;isModal=False</t>
  </si>
  <si>
    <t>https://community.secop.gov.co/Public/Tendering/OpportunityDetail/Index?noticeUID=CO1.NTC.8043722&amp;isFromPublicArea=True&amp;isModal=False</t>
  </si>
  <si>
    <t>https://community.secop.gov.co/Public/Tendering/OpportunityDetail/Index?noticeUID=CO1.NTC.8051141&amp;isFromPublicArea=True&amp;isModal=False</t>
  </si>
  <si>
    <t>Si</t>
  </si>
  <si>
    <t>4 meses
Ampliación:
1 mes</t>
  </si>
  <si>
    <t>TERMINADO</t>
  </si>
  <si>
    <t>3 meses
Ampliación:
1 mes</t>
  </si>
  <si>
    <t>4 meses
Ampliación:
22 días</t>
  </si>
  <si>
    <t>2025-02466</t>
  </si>
  <si>
    <t>Unión Temporal Cadena Fonvalmed 2025</t>
  </si>
  <si>
    <t>Prestación de servicios de mensajería expresa en condiciones especiales y mensajería expresa masiva, así como la impresión, distribución y presentación electrónica de los documentos de cobro de la contribución de valorización y demás actos administrativos y documentos expedidos por el Fondo de Valorización del Distrito de Medellín -Fonvalmed</t>
  </si>
  <si>
    <t>2025-02467</t>
  </si>
  <si>
    <t>Prosutec S.A.S</t>
  </si>
  <si>
    <t>Suministrar papelería y elementos de oficina para el Fondo de Valorización de Medellín</t>
  </si>
  <si>
    <t>2025-02468</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</si>
  <si>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</si>
  <si>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2025-02469</t>
  </si>
  <si>
    <t>2025-02470</t>
  </si>
  <si>
    <t>Prestación de servicios profesionales especializados como contratista independiente, sin vínculo laboral por su propia cuenta y riesgo en el Proceso de Control Interno del Fondo de Valorización del Distrito de Medellín.</t>
  </si>
  <si>
    <t>2025-02471</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</si>
  <si>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</si>
  <si>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2025-02472</t>
  </si>
  <si>
    <t>Prestación de servicios profesionales como contratista independiente, sin vínculo laboral por su propia cuenta y riesgo, como abogado del proceso jurídico "subproceso de Gestión de Cobros" del Fondo de Valorización del Distrito de Medellín.</t>
  </si>
  <si>
    <t>2025-02473</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</si>
  <si>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</si>
  <si>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2025-02474</t>
  </si>
  <si>
    <t>Prestación de servicios profesionales como contratista independiente, sin vínculo laboral por su propia cuenta y riesgo para el apoyo a los Procesos de Planeación y Administración de Obras del Fondo de Valorización de Medellín</t>
  </si>
  <si>
    <t>2025-02475</t>
  </si>
  <si>
    <t>2025-02476</t>
  </si>
  <si>
    <t>Prestación de servicios profesionales como contratista independiente, sin vínculo laboral por su propia cuenta y riesgo para el proceso de Administración de Obras y Diseño de Proyectos del Fondo de Valorización de Medellín</t>
  </si>
  <si>
    <t>2025-02477</t>
  </si>
  <si>
    <t>Prestación de servicios personales como contratista independiente, sin vínculo laboral, por su propia cuenta y riesgo, como apoyo técnico en el Proceso de Tecnologías de la Información y Comunicaciones del Fondo de Valorización de Medellín.</t>
  </si>
  <si>
    <t>2025-02478</t>
  </si>
  <si>
    <t>Prestación de servicios profesionales como contratista independiente, sin vínculo laboral, por su propia cuenta y riesgo, como Webmaster en el Proceso de Tecnologías de la Información del Fondo de Valorización de Medellín.</t>
  </si>
  <si>
    <t>2025-02479</t>
  </si>
  <si>
    <t>GRM Colombia S.A.S</t>
  </si>
  <si>
    <t xml:space="preserve">Servicio integral para almacenaje y custodia de archivos en el  Fondo de Valorización del distrito de Medellín </t>
  </si>
  <si>
    <t>2025-02480</t>
  </si>
  <si>
    <t xml:space="preserve">Gineyth Patricia Negrete </t>
  </si>
  <si>
    <t>Prestación de servicios profesionales como contratista independiente, sin vínculo laboral por su propia cuenta y riesgo, como ingeniero(a) en el Proceso de Administración de Obra por Valorización del Fondo de Valorización de Medellín</t>
  </si>
  <si>
    <t>8 meses</t>
  </si>
  <si>
    <t xml:space="preserve">7 meses y 24 días </t>
  </si>
  <si>
    <t xml:space="preserve">7 meses y 23 días </t>
  </si>
  <si>
    <t xml:space="preserve">7 Meses y 19 días </t>
  </si>
  <si>
    <t>7 meses y 18 días</t>
  </si>
  <si>
    <t>7 meses y 11 días</t>
  </si>
  <si>
    <t>https://community.secop.gov.co/Public/Tendering/OpportunityDetail/Index?noticeUID=CO1.NTC.7913173&amp;isFromPublicArea=True&amp;isModal=False</t>
  </si>
  <si>
    <t>https://community.secop.gov.co/Public/Tendering/OpportunityDetail/Index?noticeUID=CO1.NTC.8097035&amp;isFromPublicArea=True&amp;isModal=False</t>
  </si>
  <si>
    <t>https://community.secop.gov.co/Public/Tendering/OpportunityDetail/Index?noticeUID=CO1.NTC.8097082&amp;isFromPublicArea=True&amp;isModal=False</t>
  </si>
  <si>
    <t>https://community.secop.gov.co/Public/Tendering/OpportunityDetail/Index?noticeUID=CO1.NTC.8106623&amp;isFromPublicArea=True&amp;isModal=False</t>
  </si>
  <si>
    <t>https://community.secop.gov.co/Public/Tendering/OpportunityDetail/Index?noticeUID=CO1.NTC.8096805&amp;isFromPublicArea=True&amp;isModal=False</t>
  </si>
  <si>
    <t>https://community.secop.gov.co/Public/Tendering/OpportunityDetail/Index?noticeUID=CO1.NTC.8123118&amp;isFromPublicArea=True&amp;isModal=False</t>
  </si>
  <si>
    <t>https://community.secop.gov.co/Public/Tendering/OpportunityDetail/Index?noticeUID=CO1.NTC.8130270&amp;isFromPublicArea=True&amp;isModal=False</t>
  </si>
  <si>
    <t>https://community.secop.gov.co/Public/Tendering/OpportunityDetail/Index?noticeUID=CO1.NTC.8130777&amp;isFromPublicArea=True&amp;isModal=False</t>
  </si>
  <si>
    <t>https://community.secop.gov.co/Public/Tendering/OpportunityDetail/Index?noticeUID=CO1.NTC.8128183&amp;isFromPublicArea=True&amp;isModal=False</t>
  </si>
  <si>
    <t>https://community.secop.gov.co/Public/Tendering/OpportunityDetail/Index?noticeUID=CO1.NTC.8129748&amp;isFromPublicArea=True&amp;isModal=False</t>
  </si>
  <si>
    <t>https://community.secop.gov.co/Public/Tendering/OpportunityDetail/Index?noticeUID=CO1.NTC.8164932&amp;isFromPublicArea=True&amp;isModal=False</t>
  </si>
  <si>
    <t>https://community.secop.gov.co/Public/Tendering/OpportunityDetail/Index?noticeUID=CO1.NTC.8164480&amp;isFromPublicArea=True&amp;isModal=False</t>
  </si>
  <si>
    <t>https://community.secop.gov.co/Public/Tendering/OpportunityDetail/Index?noticeUID=CO1.NTC.8062928&amp;isFromPublicArea=True&amp;isModal=False</t>
  </si>
  <si>
    <t>https://community.secop.gov.co/Public/Tendering/OpportunityDetail/Index?noticeUID=CO1.NTC.8181009&amp;isFromPublicArea=True&amp;isModal=False</t>
  </si>
  <si>
    <t>https://community.secop.gov.co/Public/Tendering/OpportunityDetail/Index?noticeUID=CO1.NTC.8243133&amp;isFromPublicArea=True&amp;isModal=False</t>
  </si>
  <si>
    <t>SELECCION ABREVIADA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</si>
</sst>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8" formatCode="&quot;$&quot;\ #,##0.00;[Red]\-&quot;$&quot;\ #,##0.00"/>
    <numFmt numFmtId="164" formatCode="dd/mm/yy;@"/>
    <numFmt numFmtId="165" formatCode="&quot;$&quot;\ #,##0"/>
  </numFmts>
  <fonts count="8" x14ac:knownFonts="1">
    <font>
      <sz val="11"/>
      <color theme="1"/>
      <name val="Aptos Narrow"/>
      <family val="2"/>
      <scheme val="minor"/>
    </font>
    <font>
      <sz val="9"/>
      <color theme="1"/>
      <name val="Aptos Narrow"/>
      <family val="2"/>
      <scheme val="minor"/>
    </font>
    <font>
      <u/>
      <sz val="11"/>
      <color theme="10"/>
      <name val="Aptos Narrow"/>
      <family val="2"/>
      <scheme val="minor"/>
    </font>
    <font>
      <b/>
      <sz val="8"/>
      <color theme="0"/>
      <name val="Arial"/>
      <family val="2"/>
    </font>
    <font>
      <sz val="8"/>
      <color theme="1"/>
      <name val="Arial"/>
      <family val="2"/>
    </font>
    <font>
      <u/>
      <sz val="8"/>
      <color theme="10"/>
      <name val="Arial"/>
      <family val="2"/>
    </font>
    <font>
      <sz val="8"/>
      <color rgb="FF000000"/>
      <name val="Arial"/>
      <family val="2"/>
    </font>
    <font>
      <sz val="11"/>
      <color theme="1"/>
      <name val="Aptos Narrow"/>
      <family val="2"/>
      <scheme val="minor"/>
    </font>
  </fonts>
  <fills count="5">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s>
  <borders count="10">
    <border>
      <left/>
      <right/>
      <top/>
      <bottom/>
      <diagonal/>
    </border>
    <border>
      <left style="thin">
        <color theme="1"/>
      </left>
      <right style="thin">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theme="1"/>
      </top>
      <bottom style="thin">
        <color indexed="64"/>
      </bottom>
      <diagonal/>
    </border>
  </borders>
  <cellStyleXfs count="3">
    <xf numFmtId="0" fontId="0" fillId="0" borderId="0"/>
    <xf numFmtId="0" fontId="2" fillId="0" borderId="0" applyNumberFormat="0" applyFill="0" applyBorder="0" applyAlignment="0" applyProtection="0"/>
    <xf numFmtId="9" fontId="7" fillId="0" borderId="0" applyFont="0" applyFill="0" applyBorder="0" applyAlignment="0" applyProtection="0"/>
  </cellStyleXfs>
  <cellXfs count="53">
    <xf numFmtId="0" fontId="0" fillId="0" borderId="0" xfId="0"/>
    <xf numFmtId="0" fontId="1" fillId="0" borderId="0" xfId="0" applyFont="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6" fontId="4" fillId="0" borderId="7" xfId="0" applyNumberFormat="1" applyFont="1" applyBorder="1" applyAlignment="1">
      <alignment horizontal="center" vertical="center" wrapText="1"/>
    </xf>
    <xf numFmtId="0" fontId="4" fillId="0" borderId="5" xfId="0" applyFont="1" applyBorder="1" applyAlignment="1">
      <alignment horizontal="center" vertical="center"/>
    </xf>
    <xf numFmtId="0" fontId="5" fillId="0" borderId="4" xfId="1" applyFont="1" applyFill="1" applyBorder="1" applyAlignment="1">
      <alignment horizontal="center" vertical="center" wrapText="1"/>
    </xf>
    <xf numFmtId="0" fontId="4" fillId="0" borderId="2" xfId="0" applyFont="1" applyBorder="1" applyAlignment="1">
      <alignment horizontal="center" vertical="center"/>
    </xf>
    <xf numFmtId="164" fontId="5" fillId="0" borderId="4" xfId="1"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6"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4" fillId="0" borderId="6" xfId="0" applyFont="1" applyBorder="1" applyAlignment="1">
      <alignment horizontal="center" vertical="center"/>
    </xf>
    <xf numFmtId="164" fontId="5" fillId="0" borderId="2" xfId="1" applyNumberFormat="1" applyFont="1" applyFill="1" applyBorder="1" applyAlignment="1">
      <alignment horizontal="center" vertical="center" wrapText="1"/>
    </xf>
    <xf numFmtId="164" fontId="4" fillId="0" borderId="5" xfId="0" applyNumberFormat="1" applyFont="1" applyBorder="1" applyAlignment="1">
      <alignment horizontal="center" vertical="center"/>
    </xf>
    <xf numFmtId="164"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64" fontId="4" fillId="0" borderId="6" xfId="0" applyNumberFormat="1" applyFont="1" applyBorder="1" applyAlignment="1">
      <alignment horizontal="center" vertical="center"/>
    </xf>
    <xf numFmtId="6" fontId="6" fillId="0" borderId="2" xfId="0" applyNumberFormat="1" applyFont="1" applyBorder="1" applyAlignment="1">
      <alignment horizontal="center" vertical="center"/>
    </xf>
    <xf numFmtId="14" fontId="3" fillId="2" borderId="1" xfId="0" applyNumberFormat="1" applyFont="1" applyFill="1" applyBorder="1" applyAlignment="1">
      <alignment horizontal="center" vertical="center" wrapText="1"/>
    </xf>
    <xf numFmtId="14" fontId="4" fillId="0" borderId="2"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0" fillId="0" borderId="0" xfId="0" applyNumberFormat="1"/>
    <xf numFmtId="6" fontId="6" fillId="0" borderId="8" xfId="0" applyNumberFormat="1" applyFont="1" applyBorder="1" applyAlignment="1">
      <alignment horizontal="center" vertical="center"/>
    </xf>
    <xf numFmtId="9" fontId="4" fillId="0" borderId="7" xfId="2" applyFont="1" applyBorder="1" applyAlignment="1">
      <alignment horizontal="center" vertical="center" wrapText="1"/>
    </xf>
    <xf numFmtId="9" fontId="3" fillId="2" borderId="1" xfId="0" applyNumberFormat="1" applyFont="1" applyFill="1" applyBorder="1" applyAlignment="1">
      <alignment horizontal="center" vertical="center" wrapText="1"/>
    </xf>
    <xf numFmtId="9" fontId="1" fillId="0" borderId="0" xfId="0" applyNumberFormat="1" applyFont="1"/>
    <xf numFmtId="14" fontId="4" fillId="0" borderId="2" xfId="0" applyNumberFormat="1" applyFont="1" applyBorder="1" applyAlignment="1">
      <alignment horizontal="center" vertical="center" wrapText="1"/>
    </xf>
    <xf numFmtId="164" fontId="5" fillId="0" borderId="4" xfId="1"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4" fontId="4" fillId="3" borderId="2" xfId="0" applyNumberFormat="1" applyFont="1" applyFill="1" applyBorder="1" applyAlignment="1">
      <alignment horizontal="center" vertical="center"/>
    </xf>
    <xf numFmtId="164" fontId="5" fillId="3" borderId="4" xfId="1"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xf>
    <xf numFmtId="164" fontId="5" fillId="4" borderId="4" xfId="1" applyNumberFormat="1" applyFont="1" applyFill="1" applyBorder="1" applyAlignment="1">
      <alignment horizontal="center" vertical="center" wrapText="1"/>
    </xf>
    <xf numFmtId="164" fontId="2" fillId="0" borderId="4" xfId="1" applyNumberFormat="1" applyBorder="1" applyAlignment="1">
      <alignment horizontal="center" vertical="center" wrapText="1"/>
    </xf>
    <xf numFmtId="6" fontId="6" fillId="4" borderId="2" xfId="0" applyNumberFormat="1" applyFont="1" applyFill="1" applyBorder="1" applyAlignment="1">
      <alignment horizontal="center" vertical="center" wrapText="1"/>
    </xf>
    <xf numFmtId="6" fontId="6" fillId="3" borderId="2" xfId="0" applyNumberFormat="1" applyFont="1" applyFill="1" applyBorder="1" applyAlignment="1">
      <alignment horizontal="center" vertical="center" wrapText="1"/>
    </xf>
    <xf numFmtId="6" fontId="4" fillId="3" borderId="2" xfId="0" applyNumberFormat="1" applyFont="1" applyFill="1" applyBorder="1" applyAlignment="1">
      <alignment horizontal="center" vertical="center" wrapText="1"/>
    </xf>
    <xf numFmtId="6" fontId="4" fillId="4" borderId="2" xfId="0" applyNumberFormat="1" applyFont="1" applyFill="1" applyBorder="1" applyAlignment="1">
      <alignment horizontal="center" vertical="center" wrapText="1"/>
    </xf>
    <xf numFmtId="14" fontId="4" fillId="4" borderId="5" xfId="0" applyNumberFormat="1" applyFont="1" applyFill="1" applyBorder="1" applyAlignment="1">
      <alignment horizontal="center" vertical="center"/>
    </xf>
    <xf numFmtId="14" fontId="4" fillId="3"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164" fontId="4" fillId="0" borderId="2" xfId="0" applyNumberFormat="1" applyFont="1" applyBorder="1" applyAlignment="1">
      <alignment horizontal="center" vertical="center"/>
    </xf>
    <xf numFmtId="164" fontId="5" fillId="0" borderId="2" xfId="1" applyNumberFormat="1" applyFont="1" applyBorder="1" applyAlignment="1">
      <alignment horizontal="center" vertical="center" wrapText="1"/>
    </xf>
    <xf numFmtId="8" fontId="6" fillId="0" borderId="2" xfId="0" applyNumberFormat="1" applyFont="1" applyBorder="1" applyAlignment="1">
      <alignment horizontal="center" vertical="center" wrapText="1"/>
    </xf>
    <xf numFmtId="8" fontId="4" fillId="0" borderId="7" xfId="0" applyNumberFormat="1" applyFont="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289421&amp;isFromPublicArea=True&amp;isModal=False" TargetMode="External"/><Relationship Id="rId21" Type="http://schemas.openxmlformats.org/officeDocument/2006/relationships/hyperlink" Target="https://community.secop.gov.co/Public/Tendering/OpportunityDetail/Index?noticeUID=CO1.NTC.7286575&amp;isFromPublicArea=True&amp;isModal=False" TargetMode="External"/><Relationship Id="rId42" Type="http://schemas.openxmlformats.org/officeDocument/2006/relationships/hyperlink" Target="https://community.secop.gov.co/Public/Tendering/OpportunityDetail/Index?noticeUID=CO1.NTC.7502329&amp;isFromPublicArea=True&amp;isModal=False" TargetMode="External"/><Relationship Id="rId47" Type="http://schemas.openxmlformats.org/officeDocument/2006/relationships/hyperlink" Target="https://www.colombiacompra.gov.co/tienda-virtual-del-estado-colombiano/ordenes-compra/141443" TargetMode="External"/><Relationship Id="rId63" Type="http://schemas.openxmlformats.org/officeDocument/2006/relationships/hyperlink" Target="https://community.secop.gov.co/Public/Tendering/OpportunityDetail/Index?noticeUID=CO1.NTC.8051141&amp;isFromPublicArea=True&amp;isModal=False" TargetMode="External"/><Relationship Id="rId68" Type="http://schemas.openxmlformats.org/officeDocument/2006/relationships/hyperlink" Target="https://community.secop.gov.co/Public/Tendering/OpportunityDetail/Index?noticeUID=CO1.NTC.8097082&amp;isFromPublicArea=True&amp;isModal=False" TargetMode="External"/><Relationship Id="rId16" Type="http://schemas.openxmlformats.org/officeDocument/2006/relationships/hyperlink" Target="https://community.secop.gov.co/Public/Tendering/OpportunityDetail/Index?noticeUID=CO1.NTC.7270331&amp;isFromPublicArea=True&amp;isModal=False" TargetMode="External"/><Relationship Id="rId11" Type="http://schemas.openxmlformats.org/officeDocument/2006/relationships/hyperlink" Target="https://community.secop.gov.co/Public/Tendering/OpportunityDetail/Index?noticeUID=CO1.NTC.7305087&amp;isFromPublicArea=True&amp;isModal=False" TargetMode="External"/><Relationship Id="rId24" Type="http://schemas.openxmlformats.org/officeDocument/2006/relationships/hyperlink" Target="https://community.secop.gov.co/Public/Tendering/OpportunityDetail/Index?noticeUID=CO1.NTC.7288494&amp;isFromPublicArea=True&amp;isModal=False" TargetMode="External"/><Relationship Id="rId32" Type="http://schemas.openxmlformats.org/officeDocument/2006/relationships/hyperlink" Target="https://community.secop.gov.co/Public/Tendering/OpportunityDetail/Index?noticeUID=CO1.NTC.7285224&amp;isFromPublicArea=True&amp;isModal=False" TargetMode="External"/><Relationship Id="rId37" Type="http://schemas.openxmlformats.org/officeDocument/2006/relationships/hyperlink" Target="https://community.secop.gov.co/Public/Tendering/OpportunityDetail/Index?noticeUID=CO1.NTC.7295753&amp;isFromPublicArea=True&amp;isModal=False" TargetMode="External"/><Relationship Id="rId40" Type="http://schemas.openxmlformats.org/officeDocument/2006/relationships/hyperlink" Target="https://community.secop.gov.co/Public/Tendering/OpportunityDetail/Index?noticeUID=CO1.NTC.7484789&amp;isFromPublicArea=True&amp;isModal=False" TargetMode="External"/><Relationship Id="rId45" Type="http://schemas.openxmlformats.org/officeDocument/2006/relationships/hyperlink" Target="https://community.secop.gov.co/Public/Tendering/OpportunityDetail/Index?noticeUID=CO1.NTC.7502860&amp;isFromPublicArea=True&amp;isModal=False" TargetMode="External"/><Relationship Id="rId53" Type="http://schemas.openxmlformats.org/officeDocument/2006/relationships/hyperlink" Target="https://community.secop.gov.co/Public/Tendering/OpportunityDetail/Index?noticeUID=CO1.NTC.7897706&amp;isFromPublicArea=True&amp;isModal=False" TargetMode="External"/><Relationship Id="rId58" Type="http://schemas.openxmlformats.org/officeDocument/2006/relationships/hyperlink" Target="https://community.secop.gov.co/Public/Tendering/OpportunityDetail/Index?noticeUID=CO1.NTC.7929593&amp;isFromPublicArea=True&amp;isModal=False" TargetMode="External"/><Relationship Id="rId66" Type="http://schemas.openxmlformats.org/officeDocument/2006/relationships/hyperlink" Target="https://community.secop.gov.co/Public/Tendering/OpportunityDetail/Index?noticeUID=CO1.NTC.8096805&amp;isFromPublicArea=True&amp;isModal=False" TargetMode="External"/><Relationship Id="rId74" Type="http://schemas.openxmlformats.org/officeDocument/2006/relationships/hyperlink" Target="https://community.secop.gov.co/Public/Tendering/OpportunityDetail/Index?noticeUID=CO1.NTC.8129748&amp;isFromPublicArea=True&amp;isModal=False" TargetMode="External"/><Relationship Id="rId79" Type="http://schemas.openxmlformats.org/officeDocument/2006/relationships/hyperlink" Target="https://community.secop.gov.co/Public/Tendering/OpportunityDetail/Index?noticeUID=CO1.NTC.8243133&amp;isFromPublicArea=True&amp;isModal=False" TargetMode="External"/><Relationship Id="rId5" Type="http://schemas.openxmlformats.org/officeDocument/2006/relationships/hyperlink" Target="https://community.secop.gov.co/Public/Tendering/OpportunityDetail/Index?noticeUID=CO1.NTC.7329068&amp;isFromPublicArea=True&amp;isModal=False" TargetMode="External"/><Relationship Id="rId61" Type="http://schemas.openxmlformats.org/officeDocument/2006/relationships/hyperlink" Target="https://community.secop.gov.co/Public/Tendering/OpportunityDetail/Index?noticeUID=CO1.NTC.7822483&amp;isFromPublicArea=True&amp;isModal=False" TargetMode="External"/><Relationship Id="rId19" Type="http://schemas.openxmlformats.org/officeDocument/2006/relationships/hyperlink" Target="https://community.secop.gov.co/Public/Tendering/OpportunityDetail/Index?noticeUID=CO1.NTC.7273882&amp;isFromPublicArea=True&amp;isModal=False" TargetMode="External"/><Relationship Id="rId14" Type="http://schemas.openxmlformats.org/officeDocument/2006/relationships/hyperlink" Target="https://community.secop.gov.co/Public/Tendering/OpportunityDetail/Index?noticeUID=CO1.NTC.7269593&amp;isFromPublicArea=True&amp;isModal=False" TargetMode="External"/><Relationship Id="rId22" Type="http://schemas.openxmlformats.org/officeDocument/2006/relationships/hyperlink" Target="https://community.secop.gov.co/Public/Tendering/OpportunityDetail/Index?noticeUID=CO1.NTC.7286064&amp;isFromPublicArea=True&amp;isModal=False" TargetMode="External"/><Relationship Id="rId27" Type="http://schemas.openxmlformats.org/officeDocument/2006/relationships/hyperlink" Target="https://community.secop.gov.co/Public/Tendering/OpportunityDetail/Index?noticeUID=CO1.NTC.7286951&amp;isFromPublicArea=True&amp;isModal=False" TargetMode="External"/><Relationship Id="rId30" Type="http://schemas.openxmlformats.org/officeDocument/2006/relationships/hyperlink" Target="https://community.secop.gov.co/Public/Tendering/OpportunityDetail/Index?noticeUID=CO1.NTC.7284840&amp;isFromPublicArea=True&amp;isModal=False" TargetMode="External"/><Relationship Id="rId35" Type="http://schemas.openxmlformats.org/officeDocument/2006/relationships/hyperlink" Target="https://community.secop.gov.co/Public/Tendering/OpportunityDetail/Index?noticeUID=CO1.NTC.7285266&amp;isFromPublicArea=True&amp;isModal=False" TargetMode="External"/><Relationship Id="rId43" Type="http://schemas.openxmlformats.org/officeDocument/2006/relationships/hyperlink" Target="https://www.colombiacompra.gov.co/tienda-virtual-del-estado-colombiano/ordenes-compra/141165" TargetMode="External"/><Relationship Id="rId48" Type="http://schemas.openxmlformats.org/officeDocument/2006/relationships/hyperlink" Target="https://community.secop.gov.co/Public/Tendering/OpportunityDetail/Index?noticeUID=CO1.NTC.7529150&amp;isFromPublicArea=True&amp;isModal=False" TargetMode="External"/><Relationship Id="rId56" Type="http://schemas.openxmlformats.org/officeDocument/2006/relationships/hyperlink" Target="https://community.secop.gov.co/Public/Tendering/OpportunityDetail/Index?noticeUID=CO1.NTC.7928093&amp;isFromPublicArea=True&amp;isModal=False" TargetMode="External"/><Relationship Id="rId64" Type="http://schemas.openxmlformats.org/officeDocument/2006/relationships/hyperlink" Target="https://community.secop.gov.co/Public/Tendering/OpportunityDetail/Index?noticeUID=CO1.NTC.7894402&amp;isFromPublicArea=True&amp;isModal=False" TargetMode="External"/><Relationship Id="rId69" Type="http://schemas.openxmlformats.org/officeDocument/2006/relationships/hyperlink" Target="https://community.secop.gov.co/Public/Tendering/OpportunityDetail/Index?noticeUID=CO1.NTC.8106623&amp;isFromPublicArea=True&amp;isModal=False" TargetMode="External"/><Relationship Id="rId77" Type="http://schemas.openxmlformats.org/officeDocument/2006/relationships/hyperlink" Target="https://community.secop.gov.co/Public/Tendering/OpportunityDetail/Index?noticeUID=CO1.NTC.8181009&amp;isFromPublicArea=True&amp;isModal=False" TargetMode="External"/><Relationship Id="rId8" Type="http://schemas.openxmlformats.org/officeDocument/2006/relationships/hyperlink" Target="https://community.secop.gov.co/Public/Tendering/OpportunityDetail/Index?noticeUID=CO1.NTC.7330424&amp;isFromPublicArea=True&amp;isModal=False" TargetMode="External"/><Relationship Id="rId51" Type="http://schemas.openxmlformats.org/officeDocument/2006/relationships/hyperlink" Target="https://community.secop.gov.co/Public/Tendering/OpportunityDetail/Index?noticeUID=CO1.NTC.7849385&amp;isFromPublicArea=True&amp;isModal=False" TargetMode="External"/><Relationship Id="rId72" Type="http://schemas.openxmlformats.org/officeDocument/2006/relationships/hyperlink" Target="https://community.secop.gov.co/Public/Tendering/OpportunityDetail/Index?noticeUID=CO1.NTC.8130777&amp;isFromPublicArea=True&amp;isModal=False" TargetMode="External"/><Relationship Id="rId80"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7329519&amp;isFromPublicArea=True&amp;isModal=False" TargetMode="External"/><Relationship Id="rId12" Type="http://schemas.openxmlformats.org/officeDocument/2006/relationships/hyperlink" Target="https://community.secop.gov.co/Public/Tendering/OpportunityDetail/Index?noticeUID=CO1.NTC.7303881&amp;isFromPublicArea=True&amp;isModal=False" TargetMode="External"/><Relationship Id="rId17" Type="http://schemas.openxmlformats.org/officeDocument/2006/relationships/hyperlink" Target="https://community.secop.gov.co/Public/Tendering/OpportunityDetail/Index?noticeUID=CO1.NTC.7275192&amp;isFromPublicArea=True&amp;isModal=False" TargetMode="External"/><Relationship Id="rId25" Type="http://schemas.openxmlformats.org/officeDocument/2006/relationships/hyperlink" Target="https://community.secop.gov.co/Public/Tendering/OpportunityDetail/Index?noticeUID=CO1.NTC.7327208&amp;isFromPublicArea=True&amp;isModal=False" TargetMode="External"/><Relationship Id="rId33" Type="http://schemas.openxmlformats.org/officeDocument/2006/relationships/hyperlink" Target="https://community.secop.gov.co/Public/Tendering/OpportunityDetail/Index?noticeUID=CO1.NTC.7285752&amp;isFromPublicArea=True&amp;isModal=False" TargetMode="External"/><Relationship Id="rId38" Type="http://schemas.openxmlformats.org/officeDocument/2006/relationships/hyperlink" Target="https://community.secop.gov.co/Public/Tendering/OpportunityDetail/Index?noticeUID=CO1.NTC.7291556&amp;isFromPublicArea=True&amp;isModal=False" TargetMode="External"/><Relationship Id="rId46" Type="http://schemas.openxmlformats.org/officeDocument/2006/relationships/hyperlink" Target="https://community.secop.gov.co/Public/Tendering/OpportunityDetail/Index?noticeUID=CO1.NTC.7504763&amp;isFromPublicArea=True&amp;isModal=False" TargetMode="External"/><Relationship Id="rId59" Type="http://schemas.openxmlformats.org/officeDocument/2006/relationships/hyperlink" Target="https://community.secop.gov.co/Public/Tendering/OpportunityDetail/Index?noticeUID=CO1.NTC.7963616&amp;isFromPublicArea=True&amp;isModal=False" TargetMode="External"/><Relationship Id="rId67" Type="http://schemas.openxmlformats.org/officeDocument/2006/relationships/hyperlink" Target="https://community.secop.gov.co/Public/Tendering/OpportunityDetail/Index?noticeUID=CO1.NTC.8097035&amp;isFromPublicArea=True&amp;isModal=False" TargetMode="External"/><Relationship Id="rId20" Type="http://schemas.openxmlformats.org/officeDocument/2006/relationships/hyperlink" Target="https://community.secop.gov.co/Public/Tendering/OpportunityDetail/Index?noticeUID=CO1.NTC.7284544&amp;isFromPublicArea=True&amp;isModal=False" TargetMode="External"/><Relationship Id="rId41" Type="http://schemas.openxmlformats.org/officeDocument/2006/relationships/hyperlink" Target="https://community.secop.gov.co/Public/Tendering/OpportunityDetail/Index?noticeUID=CO1.NTC.7502307&amp;isFromPublicArea=True&amp;isModal=False" TargetMode="External"/><Relationship Id="rId54" Type="http://schemas.openxmlformats.org/officeDocument/2006/relationships/hyperlink" Target="https://community.secop.gov.co/Public/Tendering/OpportunityDetail/Index?noticeUID=CO1.NTC.7896205&amp;isFromPublicArea=True&amp;isModal=False" TargetMode="External"/><Relationship Id="rId62" Type="http://schemas.openxmlformats.org/officeDocument/2006/relationships/hyperlink" Target="https://community.secop.gov.co/Public/Tendering/OpportunityDetail/Index?noticeUID=CO1.NTC.8043722&amp;isFromPublicArea=True&amp;isModal=False" TargetMode="External"/><Relationship Id="rId70" Type="http://schemas.openxmlformats.org/officeDocument/2006/relationships/hyperlink" Target="https://community.secop.gov.co/Public/Tendering/OpportunityDetail/Index?noticeUID=CO1.NTC.8123118&amp;isFromPublicArea=True&amp;isModal=False" TargetMode="External"/><Relationship Id="rId75" Type="http://schemas.openxmlformats.org/officeDocument/2006/relationships/hyperlink" Target="https://community.secop.gov.co/Public/Tendering/OpportunityDetail/Index?noticeUID=CO1.NTC.8164932&amp;isFromPublicArea=True&amp;isModal=False" TargetMode="External"/><Relationship Id="rId1" Type="http://schemas.openxmlformats.org/officeDocument/2006/relationships/hyperlink" Target="https://community.secop.gov.co/Public/Tendering/OpportunityDetail/Index?noticeUID=CO1.NTC.7349994&amp;isFromPublicArea=True&amp;isModal=False" TargetMode="External"/><Relationship Id="rId6" Type="http://schemas.openxmlformats.org/officeDocument/2006/relationships/hyperlink" Target="https://community.secop.gov.co/Public/Tendering/OpportunityDetail/Index?noticeUID=CO1.NTC.7329053&amp;isFromPublicArea=True&amp;isModal=False" TargetMode="External"/><Relationship Id="rId15" Type="http://schemas.openxmlformats.org/officeDocument/2006/relationships/hyperlink" Target="https://community.secop.gov.co/Public/Tendering/OpportunityDetail/Index?noticeUID=CO1.NTC.7270305&amp;isFromPublicArea=True&amp;isModal=False" TargetMode="External"/><Relationship Id="rId23" Type="http://schemas.openxmlformats.org/officeDocument/2006/relationships/hyperlink" Target="https://community.secop.gov.co/Public/Tendering/OpportunityDetail/Index?noticeUID=CO1.NTC.7286093&amp;isFromPublicArea=True&amp;isModal=False" TargetMode="External"/><Relationship Id="rId28" Type="http://schemas.openxmlformats.org/officeDocument/2006/relationships/hyperlink" Target="https://community.secop.gov.co/Public/Tendering/OpportunityDetail/Index?noticeUID=CO1.NTC.7291525&amp;isFromPublicArea=True&amp;isModal=False" TargetMode="External"/><Relationship Id="rId36" Type="http://schemas.openxmlformats.org/officeDocument/2006/relationships/hyperlink" Target="https://community.secop.gov.co/Public/Tendering/OpportunityDetail/Index?noticeUID=CO1.NTC.7285407&amp;isFromPublicArea=True&amp;isModal=False" TargetMode="External"/><Relationship Id="rId49" Type="http://schemas.openxmlformats.org/officeDocument/2006/relationships/hyperlink" Target="https://community.secop.gov.co/Public/Tendering/OpportunityDetail/Index?noticeUID=CO1.NTC.7583662&amp;isFromPublicArea=True&amp;isModal=False" TargetMode="External"/><Relationship Id="rId57" Type="http://schemas.openxmlformats.org/officeDocument/2006/relationships/hyperlink" Target="https://community.secop.gov.co/Public/Tendering/OpportunityDetail/Index?noticeUID=CO1.NTC.7929837&amp;isFromPublicArea=True&amp;isModal=False" TargetMode="External"/><Relationship Id="rId10" Type="http://schemas.openxmlformats.org/officeDocument/2006/relationships/hyperlink" Target="https://community.secop.gov.co/Public/Tendering/OpportunityDetail/Index?noticeUID=CO1.NTC.7329631&amp;isFromPublicArea=True&amp;isModal=False" TargetMode="External"/><Relationship Id="rId31" Type="http://schemas.openxmlformats.org/officeDocument/2006/relationships/hyperlink" Target="https://community.secop.gov.co/Public/Tendering/OpportunityDetail/Index?noticeUID=CO1.NTC.7291515&amp;isFromPublicArea=True&amp;isModal=False" TargetMode="External"/><Relationship Id="rId44" Type="http://schemas.openxmlformats.org/officeDocument/2006/relationships/hyperlink" Target="https://www.colombiacompra.gov.co/tienda-virtual-del-estado-colombiano/ordenes-compra/141195" TargetMode="External"/><Relationship Id="rId52" Type="http://schemas.openxmlformats.org/officeDocument/2006/relationships/hyperlink" Target="https://community.secop.gov.co/Public/Tendering/OpportunityDetail/Index?noticeUID=CO1.NTC.7635169&amp;isFromPublicArea=True&amp;isModal=False" TargetMode="External"/><Relationship Id="rId60" Type="http://schemas.openxmlformats.org/officeDocument/2006/relationships/hyperlink" Target="https://community.secop.gov.co/Public/Tendering/OpportunityDetail/Index?noticeUID=CO1.NTC.7873342&amp;isFromPublicArea=True&amp;isModal=False" TargetMode="External"/><Relationship Id="rId65" Type="http://schemas.openxmlformats.org/officeDocument/2006/relationships/hyperlink" Target="https://community.secop.gov.co/Public/Tendering/OpportunityDetail/Index?noticeUID=CO1.NTC.7913173&amp;isFromPublicArea=True&amp;isModal=False" TargetMode="External"/><Relationship Id="rId73" Type="http://schemas.openxmlformats.org/officeDocument/2006/relationships/hyperlink" Target="https://community.secop.gov.co/Public/Tendering/OpportunityDetail/Index?noticeUID=CO1.NTC.8128183&amp;isFromPublicArea=True&amp;isModal=False" TargetMode="External"/><Relationship Id="rId78" Type="http://schemas.openxmlformats.org/officeDocument/2006/relationships/hyperlink" Target="https://community.secop.gov.co/Public/Tendering/OpportunityDetail/Index?noticeUID=CO1.NTC.8062928&amp;isFromPublicArea=True&amp;isModal=False" TargetMode="External"/><Relationship Id="rId4" Type="http://schemas.openxmlformats.org/officeDocument/2006/relationships/hyperlink" Target="https://community.secop.gov.co/Public/Tendering/OpportunityDetail/Index?noticeUID=CO1.NTC.7329078&amp;isFromPublicArea=True&amp;isModal=False" TargetMode="External"/><Relationship Id="rId9" Type="http://schemas.openxmlformats.org/officeDocument/2006/relationships/hyperlink" Target="https://community.secop.gov.co/Public/Tendering/OpportunityDetail/Index?noticeUID=CO1.NTC.7329668&amp;isFromPublicArea=True&amp;isModal=False" TargetMode="External"/><Relationship Id="rId13" Type="http://schemas.openxmlformats.org/officeDocument/2006/relationships/hyperlink" Target="https://community.secop.gov.co/Public/Tendering/OpportunityDetail/Index?noticeUID=CO1.NTC.7291574&amp;isFromPublicArea=True&amp;isModal=False" TargetMode="External"/><Relationship Id="rId18" Type="http://schemas.openxmlformats.org/officeDocument/2006/relationships/hyperlink" Target="https://community.secop.gov.co/Public/Tendering/OpportunityDetail/Index?noticeUID=CO1.NTC.7275104&amp;isFromPublicArea=True&amp;isModal=False" TargetMode="External"/><Relationship Id="rId39" Type="http://schemas.openxmlformats.org/officeDocument/2006/relationships/hyperlink" Target="https://community.secop.gov.co/Public/Tendering/OpportunityDetail/Index?noticeUID=CO1.NTC.7468157&amp;isFromPublicArea=True&amp;isModal=False" TargetMode="External"/><Relationship Id="rId34" Type="http://schemas.openxmlformats.org/officeDocument/2006/relationships/hyperlink" Target="https://community.secop.gov.co/Public/Tendering/OpportunityDetail/Index?noticeUID=CO1.NTC.7287495&amp;isFromPublicArea=True&amp;isModal=False" TargetMode="External"/><Relationship Id="rId50" Type="http://schemas.openxmlformats.org/officeDocument/2006/relationships/hyperlink" Target="https://community.secop.gov.co/Public/Tendering/OpportunityDetail/Index?noticeUID=CO1.NTC.7683718&amp;isFromPublicArea=True&amp;isModal=False" TargetMode="External"/><Relationship Id="rId55" Type="http://schemas.openxmlformats.org/officeDocument/2006/relationships/hyperlink" Target="https://community.secop.gov.co/Public/Tendering/OpportunityDetail/Index?noticeUID=CO1.NTC.7905481&amp;isFromPublicArea=True&amp;isModal=False" TargetMode="External"/><Relationship Id="rId76" Type="http://schemas.openxmlformats.org/officeDocument/2006/relationships/hyperlink" Target="https://community.secop.gov.co/Public/Tendering/OpportunityDetail/Index?noticeUID=CO1.NTC.8164480&amp;isFromPublicArea=True&amp;isModal=False" TargetMode="External"/><Relationship Id="rId7" Type="http://schemas.openxmlformats.org/officeDocument/2006/relationships/hyperlink" Target="https://community.secop.gov.co/Public/Tendering/OpportunityDetail/Index?noticeUID=CO1.NTC.7330483&amp;isFromPublicArea=True&amp;isModal=False" TargetMode="External"/><Relationship Id="rId71" Type="http://schemas.openxmlformats.org/officeDocument/2006/relationships/hyperlink" Target="https://community.secop.gov.co/Public/Tendering/OpportunityDetail/Index?noticeUID=CO1.NTC.8130270&amp;isFromPublicArea=True&amp;isModal=False" TargetMode="External"/><Relationship Id="rId2" Type="http://schemas.openxmlformats.org/officeDocument/2006/relationships/hyperlink" Target="https://community.secop.gov.co/Public/Tendering/OpportunityDetail/Index?noticeUID=CO1.NTC.7329540&amp;isFromPublicArea=True&amp;isModal=False" TargetMode="External"/><Relationship Id="rId29" Type="http://schemas.openxmlformats.org/officeDocument/2006/relationships/hyperlink" Target="https://community.secop.gov.co/Public/Tendering/OpportunityDetail/Index?noticeUID=CO1.NTC.729155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P91"/>
  <sheetViews>
    <sheetView tabSelected="1" topLeftCell="A88" workbookViewId="0">
      <selection activeCell="A94" sqref="A94"/>
    </sheetView>
  </sheetViews>
  <sheetFormatPr baseColWidth="10" defaultRowHeight="14.5" x14ac:dyDescent="0.35"/>
  <cols>
    <col min="2" max="2" width="16.26953125" customWidth="1"/>
    <col min="3" max="3" width="11.54296875" bestFit="1" customWidth="1"/>
    <col min="4" max="4" width="37.1796875" customWidth="1"/>
    <col min="5" max="5" width="13.7265625" style="1" customWidth="1"/>
    <col min="6" max="6" width="14" style="1" customWidth="1"/>
    <col min="7" max="7" width="14.453125" style="1" customWidth="1"/>
    <col min="8" max="8" width="12.1796875" style="1" bestFit="1" customWidth="1"/>
    <col min="9" max="10" width="12.1796875" style="1" customWidth="1"/>
    <col min="11" max="11" width="12.1796875" style="32" customWidth="1"/>
    <col min="12" max="12" width="12.1796875" style="1" customWidth="1"/>
    <col min="13" max="13" width="12.81640625" customWidth="1"/>
    <col min="14" max="15" width="17.453125" style="28" customWidth="1"/>
    <col min="16" max="16" width="43.81640625" customWidth="1"/>
  </cols>
  <sheetData>
    <row r="1" spans="1:16" ht="32" thickBot="1" x14ac:dyDescent="0.4">
      <c r="A1" s="2" t="s">
        <v>0</v>
      </c>
      <c r="B1" s="2" t="s">
        <v>1</v>
      </c>
      <c r="C1" s="3" t="s">
        <v>2</v>
      </c>
      <c r="D1" s="2" t="s">
        <v>3</v>
      </c>
      <c r="E1" s="2" t="s">
        <v>142</v>
      </c>
      <c r="F1" s="2" t="s">
        <v>143</v>
      </c>
      <c r="G1" s="2" t="s">
        <v>144</v>
      </c>
      <c r="H1" s="4" t="s">
        <v>210</v>
      </c>
      <c r="I1" s="4" t="s">
        <v>211</v>
      </c>
      <c r="J1" s="4" t="s">
        <v>212</v>
      </c>
      <c r="K1" s="31" t="s">
        <v>213</v>
      </c>
      <c r="L1" s="4" t="s">
        <v>208</v>
      </c>
      <c r="M1" s="2" t="s">
        <v>149</v>
      </c>
      <c r="N1" s="25" t="s">
        <v>156</v>
      </c>
      <c r="O1" s="25" t="s">
        <v>157</v>
      </c>
      <c r="P1" s="2" t="s">
        <v>158</v>
      </c>
    </row>
    <row r="2" spans="1:16" ht="60" x14ac:dyDescent="0.35">
      <c r="A2" s="5" t="s">
        <v>4</v>
      </c>
      <c r="B2" s="5" t="s">
        <v>5</v>
      </c>
      <c r="C2" s="5">
        <v>1017138233</v>
      </c>
      <c r="D2" s="5" t="s">
        <v>6</v>
      </c>
      <c r="E2" s="6" t="s">
        <v>145</v>
      </c>
      <c r="F2" s="6" t="s">
        <v>146</v>
      </c>
      <c r="G2" s="6" t="s">
        <v>147</v>
      </c>
      <c r="H2" s="7">
        <v>44214000</v>
      </c>
      <c r="I2" s="7">
        <v>36845000</v>
      </c>
      <c r="J2" s="8">
        <f>H2-I2</f>
        <v>7369000</v>
      </c>
      <c r="K2" s="30">
        <f>(I2/H2)</f>
        <v>0.83333333333333337</v>
      </c>
      <c r="L2" s="8" t="s">
        <v>209</v>
      </c>
      <c r="M2" s="9" t="s">
        <v>150</v>
      </c>
      <c r="N2" s="26">
        <v>45659</v>
      </c>
      <c r="O2" s="26">
        <v>45839</v>
      </c>
      <c r="P2" s="10" t="s">
        <v>159</v>
      </c>
    </row>
    <row r="3" spans="1:16" ht="50" x14ac:dyDescent="0.35">
      <c r="A3" s="11" t="s">
        <v>7</v>
      </c>
      <c r="B3" s="5" t="s">
        <v>8</v>
      </c>
      <c r="C3" s="11">
        <v>1152683822</v>
      </c>
      <c r="D3" s="6" t="s">
        <v>9</v>
      </c>
      <c r="E3" s="6" t="s">
        <v>145</v>
      </c>
      <c r="F3" s="6" t="s">
        <v>146</v>
      </c>
      <c r="G3" s="6" t="s">
        <v>147</v>
      </c>
      <c r="H3" s="7">
        <v>25278000</v>
      </c>
      <c r="I3" s="7">
        <v>21065000</v>
      </c>
      <c r="J3" s="8">
        <f t="shared" ref="J3:J58" si="0">H3-I3</f>
        <v>4213000</v>
      </c>
      <c r="K3" s="30">
        <f t="shared" ref="K3:K69" si="1">(I3/H3)</f>
        <v>0.83333333333333337</v>
      </c>
      <c r="L3" s="9" t="s">
        <v>209</v>
      </c>
      <c r="M3" s="9" t="s">
        <v>150</v>
      </c>
      <c r="N3" s="26">
        <v>45659</v>
      </c>
      <c r="O3" s="26">
        <v>45839</v>
      </c>
      <c r="P3" s="12" t="s">
        <v>160</v>
      </c>
    </row>
    <row r="4" spans="1:16" ht="50" x14ac:dyDescent="0.35">
      <c r="A4" s="5" t="s">
        <v>10</v>
      </c>
      <c r="B4" s="5" t="s">
        <v>11</v>
      </c>
      <c r="C4" s="5">
        <v>1152200258</v>
      </c>
      <c r="D4" s="5" t="s">
        <v>12</v>
      </c>
      <c r="E4" s="6" t="s">
        <v>145</v>
      </c>
      <c r="F4" s="6" t="s">
        <v>146</v>
      </c>
      <c r="G4" s="6" t="s">
        <v>147</v>
      </c>
      <c r="H4" s="7">
        <v>36048000</v>
      </c>
      <c r="I4" s="7">
        <v>30040000</v>
      </c>
      <c r="J4" s="8">
        <f t="shared" si="0"/>
        <v>6008000</v>
      </c>
      <c r="K4" s="30">
        <f t="shared" si="1"/>
        <v>0.83333333333333337</v>
      </c>
      <c r="L4" s="8" t="s">
        <v>209</v>
      </c>
      <c r="M4" s="9" t="s">
        <v>150</v>
      </c>
      <c r="N4" s="26">
        <v>45659</v>
      </c>
      <c r="O4" s="26">
        <v>45839</v>
      </c>
      <c r="P4" s="12" t="s">
        <v>161</v>
      </c>
    </row>
    <row r="5" spans="1:16" ht="70" x14ac:dyDescent="0.35">
      <c r="A5" s="5" t="s">
        <v>13</v>
      </c>
      <c r="B5" s="5" t="s">
        <v>14</v>
      </c>
      <c r="C5" s="5">
        <v>98639459</v>
      </c>
      <c r="D5" s="6" t="s">
        <v>15</v>
      </c>
      <c r="E5" s="6" t="s">
        <v>145</v>
      </c>
      <c r="F5" s="6" t="s">
        <v>146</v>
      </c>
      <c r="G5" s="6" t="s">
        <v>340</v>
      </c>
      <c r="H5" s="7">
        <v>33385000</v>
      </c>
      <c r="I5" s="7">
        <v>33162433</v>
      </c>
      <c r="J5" s="8">
        <f t="shared" si="0"/>
        <v>222567</v>
      </c>
      <c r="K5" s="30">
        <f t="shared" si="1"/>
        <v>0.99333332334880931</v>
      </c>
      <c r="L5" s="9" t="s">
        <v>338</v>
      </c>
      <c r="M5" s="48" t="s">
        <v>339</v>
      </c>
      <c r="N5" s="26">
        <v>45660</v>
      </c>
      <c r="O5" s="26">
        <v>45810</v>
      </c>
      <c r="P5" s="12" t="s">
        <v>162</v>
      </c>
    </row>
    <row r="6" spans="1:16" ht="93.75" customHeight="1" x14ac:dyDescent="0.35">
      <c r="A6" s="5" t="s">
        <v>16</v>
      </c>
      <c r="B6" s="5" t="s">
        <v>17</v>
      </c>
      <c r="C6" s="5">
        <v>15371587</v>
      </c>
      <c r="D6" s="5" t="s">
        <v>18</v>
      </c>
      <c r="E6" s="6" t="s">
        <v>145</v>
      </c>
      <c r="F6" s="6" t="s">
        <v>146</v>
      </c>
      <c r="G6" s="6" t="s">
        <v>147</v>
      </c>
      <c r="H6" s="7">
        <v>50880000</v>
      </c>
      <c r="I6" s="7">
        <v>42117333</v>
      </c>
      <c r="J6" s="8">
        <f t="shared" si="0"/>
        <v>8762667</v>
      </c>
      <c r="K6" s="30">
        <f t="shared" si="1"/>
        <v>0.82777777122641505</v>
      </c>
      <c r="L6" s="8" t="s">
        <v>209</v>
      </c>
      <c r="M6" s="9" t="s">
        <v>150</v>
      </c>
      <c r="N6" s="26">
        <v>45660</v>
      </c>
      <c r="O6" s="26">
        <v>45840</v>
      </c>
      <c r="P6" s="12" t="s">
        <v>163</v>
      </c>
    </row>
    <row r="7" spans="1:16" ht="80" x14ac:dyDescent="0.35">
      <c r="A7" s="5" t="s">
        <v>19</v>
      </c>
      <c r="B7" s="5" t="s">
        <v>20</v>
      </c>
      <c r="C7" s="5">
        <v>1037625186</v>
      </c>
      <c r="D7" s="6" t="s">
        <v>21</v>
      </c>
      <c r="E7" s="6" t="s">
        <v>145</v>
      </c>
      <c r="F7" s="6" t="s">
        <v>146</v>
      </c>
      <c r="G7" s="6" t="s">
        <v>340</v>
      </c>
      <c r="H7" s="7">
        <v>42400000</v>
      </c>
      <c r="I7" s="7">
        <v>42117333</v>
      </c>
      <c r="J7" s="8">
        <f t="shared" si="0"/>
        <v>282667</v>
      </c>
      <c r="K7" s="30">
        <f t="shared" si="1"/>
        <v>0.99333332547169806</v>
      </c>
      <c r="L7" s="9" t="s">
        <v>338</v>
      </c>
      <c r="M7" s="48" t="s">
        <v>339</v>
      </c>
      <c r="N7" s="26">
        <v>45660</v>
      </c>
      <c r="O7" s="26">
        <v>45810</v>
      </c>
      <c r="P7" s="12" t="s">
        <v>164</v>
      </c>
    </row>
    <row r="8" spans="1:16" ht="50" x14ac:dyDescent="0.35">
      <c r="A8" s="5" t="s">
        <v>22</v>
      </c>
      <c r="B8" s="5" t="s">
        <v>23</v>
      </c>
      <c r="C8" s="5">
        <v>1037640442</v>
      </c>
      <c r="D8" s="5" t="s">
        <v>24</v>
      </c>
      <c r="E8" s="6" t="s">
        <v>145</v>
      </c>
      <c r="F8" s="6" t="s">
        <v>146</v>
      </c>
      <c r="G8" s="6" t="s">
        <v>147</v>
      </c>
      <c r="H8" s="7">
        <v>36048000</v>
      </c>
      <c r="I8" s="7">
        <v>29038667</v>
      </c>
      <c r="J8" s="8">
        <f t="shared" si="0"/>
        <v>7009333</v>
      </c>
      <c r="K8" s="30">
        <f t="shared" si="1"/>
        <v>0.80555556480248558</v>
      </c>
      <c r="L8" s="8" t="s">
        <v>209</v>
      </c>
      <c r="M8" s="9" t="s">
        <v>150</v>
      </c>
      <c r="N8" s="26">
        <v>45664</v>
      </c>
      <c r="O8" s="26">
        <v>45844</v>
      </c>
      <c r="P8" s="12" t="s">
        <v>165</v>
      </c>
    </row>
    <row r="9" spans="1:16" ht="50" x14ac:dyDescent="0.35">
      <c r="A9" s="5" t="s">
        <v>25</v>
      </c>
      <c r="B9" s="5" t="s">
        <v>26</v>
      </c>
      <c r="C9" s="5">
        <v>32209460</v>
      </c>
      <c r="D9" s="5" t="s">
        <v>27</v>
      </c>
      <c r="E9" s="6" t="s">
        <v>145</v>
      </c>
      <c r="F9" s="6" t="s">
        <v>146</v>
      </c>
      <c r="G9" s="6" t="s">
        <v>147</v>
      </c>
      <c r="H9" s="7">
        <v>36048000</v>
      </c>
      <c r="I9" s="7">
        <v>29038667</v>
      </c>
      <c r="J9" s="8">
        <f t="shared" si="0"/>
        <v>7009333</v>
      </c>
      <c r="K9" s="30">
        <f t="shared" si="1"/>
        <v>0.80555556480248558</v>
      </c>
      <c r="L9" s="9" t="s">
        <v>209</v>
      </c>
      <c r="M9" s="9" t="s">
        <v>150</v>
      </c>
      <c r="N9" s="26">
        <v>45664</v>
      </c>
      <c r="O9" s="26">
        <v>45844</v>
      </c>
      <c r="P9" s="12" t="s">
        <v>166</v>
      </c>
    </row>
    <row r="10" spans="1:16" ht="50" x14ac:dyDescent="0.35">
      <c r="A10" s="5" t="s">
        <v>28</v>
      </c>
      <c r="B10" s="5" t="s">
        <v>29</v>
      </c>
      <c r="C10" s="5">
        <v>1038810329</v>
      </c>
      <c r="D10" s="5" t="s">
        <v>30</v>
      </c>
      <c r="E10" s="6" t="s">
        <v>145</v>
      </c>
      <c r="F10" s="6" t="s">
        <v>146</v>
      </c>
      <c r="G10" s="6" t="s">
        <v>147</v>
      </c>
      <c r="H10" s="7">
        <v>25278000</v>
      </c>
      <c r="I10" s="7">
        <v>20362833</v>
      </c>
      <c r="J10" s="8">
        <f t="shared" si="0"/>
        <v>4915167</v>
      </c>
      <c r="K10" s="30">
        <f t="shared" si="1"/>
        <v>0.80555554236885829</v>
      </c>
      <c r="L10" s="8" t="s">
        <v>209</v>
      </c>
      <c r="M10" s="9" t="s">
        <v>150</v>
      </c>
      <c r="N10" s="26">
        <v>45664</v>
      </c>
      <c r="O10" s="26">
        <v>45844</v>
      </c>
      <c r="P10" s="12" t="s">
        <v>167</v>
      </c>
    </row>
    <row r="11" spans="1:16" ht="40" x14ac:dyDescent="0.35">
      <c r="A11" s="5" t="s">
        <v>31</v>
      </c>
      <c r="B11" s="5" t="s">
        <v>32</v>
      </c>
      <c r="C11" s="5">
        <v>70114463</v>
      </c>
      <c r="D11" s="5" t="s">
        <v>33</v>
      </c>
      <c r="E11" s="6" t="s">
        <v>145</v>
      </c>
      <c r="F11" s="6" t="s">
        <v>146</v>
      </c>
      <c r="G11" s="6" t="s">
        <v>147</v>
      </c>
      <c r="H11" s="7">
        <v>16830000</v>
      </c>
      <c r="I11" s="7">
        <v>13557500</v>
      </c>
      <c r="J11" s="8">
        <f t="shared" si="0"/>
        <v>3272500</v>
      </c>
      <c r="K11" s="30">
        <f t="shared" si="1"/>
        <v>0.80555555555555558</v>
      </c>
      <c r="L11" s="8" t="s">
        <v>209</v>
      </c>
      <c r="M11" s="9" t="s">
        <v>150</v>
      </c>
      <c r="N11" s="26">
        <v>45664</v>
      </c>
      <c r="O11" s="26">
        <v>45844</v>
      </c>
      <c r="P11" s="12" t="s">
        <v>168</v>
      </c>
    </row>
    <row r="12" spans="1:16" ht="60" x14ac:dyDescent="0.35">
      <c r="A12" s="5" t="s">
        <v>34</v>
      </c>
      <c r="B12" s="5" t="s">
        <v>35</v>
      </c>
      <c r="C12" s="5">
        <v>1128406377</v>
      </c>
      <c r="D12" s="5" t="s">
        <v>36</v>
      </c>
      <c r="E12" s="6" t="s">
        <v>145</v>
      </c>
      <c r="F12" s="6" t="s">
        <v>146</v>
      </c>
      <c r="G12" s="6" t="s">
        <v>147</v>
      </c>
      <c r="H12" s="7">
        <v>44214000</v>
      </c>
      <c r="I12" s="7">
        <v>35616833</v>
      </c>
      <c r="J12" s="8">
        <f t="shared" si="0"/>
        <v>8597167</v>
      </c>
      <c r="K12" s="30">
        <f t="shared" si="1"/>
        <v>0.80555554801646534</v>
      </c>
      <c r="L12" s="8" t="s">
        <v>209</v>
      </c>
      <c r="M12" s="9" t="s">
        <v>150</v>
      </c>
      <c r="N12" s="26">
        <v>45664</v>
      </c>
      <c r="O12" s="26">
        <v>45844</v>
      </c>
      <c r="P12" s="12" t="s">
        <v>169</v>
      </c>
    </row>
    <row r="13" spans="1:16" ht="50" x14ac:dyDescent="0.35">
      <c r="A13" s="5" t="s">
        <v>37</v>
      </c>
      <c r="B13" s="5" t="s">
        <v>38</v>
      </c>
      <c r="C13" s="5">
        <v>43922875</v>
      </c>
      <c r="D13" s="5" t="s">
        <v>39</v>
      </c>
      <c r="E13" s="6" t="s">
        <v>145</v>
      </c>
      <c r="F13" s="6" t="s">
        <v>146</v>
      </c>
      <c r="G13" s="6" t="s">
        <v>147</v>
      </c>
      <c r="H13" s="7">
        <v>42600000</v>
      </c>
      <c r="I13" s="7">
        <v>34316667</v>
      </c>
      <c r="J13" s="8">
        <f t="shared" si="0"/>
        <v>8283333</v>
      </c>
      <c r="K13" s="30">
        <f t="shared" si="1"/>
        <v>0.80555556338028167</v>
      </c>
      <c r="L13" s="8" t="s">
        <v>209</v>
      </c>
      <c r="M13" s="9" t="s">
        <v>150</v>
      </c>
      <c r="N13" s="26">
        <v>45664</v>
      </c>
      <c r="O13" s="26">
        <v>45844</v>
      </c>
      <c r="P13" s="12" t="s">
        <v>170</v>
      </c>
    </row>
    <row r="14" spans="1:16" ht="50" x14ac:dyDescent="0.35">
      <c r="A14" s="5" t="s">
        <v>40</v>
      </c>
      <c r="B14" s="13" t="s">
        <v>41</v>
      </c>
      <c r="C14" s="14">
        <v>1152209295</v>
      </c>
      <c r="D14" s="5" t="s">
        <v>42</v>
      </c>
      <c r="E14" s="6" t="s">
        <v>145</v>
      </c>
      <c r="F14" s="6" t="s">
        <v>146</v>
      </c>
      <c r="G14" s="6" t="s">
        <v>147</v>
      </c>
      <c r="H14" s="7">
        <v>36048000</v>
      </c>
      <c r="I14" s="7">
        <v>27837067</v>
      </c>
      <c r="J14" s="8">
        <f t="shared" si="0"/>
        <v>8210933</v>
      </c>
      <c r="K14" s="30">
        <f t="shared" si="1"/>
        <v>0.77222223146915225</v>
      </c>
      <c r="L14" s="8" t="s">
        <v>209</v>
      </c>
      <c r="M14" s="9" t="s">
        <v>150</v>
      </c>
      <c r="N14" s="26">
        <v>45670</v>
      </c>
      <c r="O14" s="26">
        <v>45850</v>
      </c>
      <c r="P14" s="12" t="s">
        <v>171</v>
      </c>
    </row>
    <row r="15" spans="1:16" ht="40" x14ac:dyDescent="0.35">
      <c r="A15" s="5" t="s">
        <v>43</v>
      </c>
      <c r="B15" s="5" t="s">
        <v>44</v>
      </c>
      <c r="C15" s="5">
        <v>32207886</v>
      </c>
      <c r="D15" s="5" t="s">
        <v>45</v>
      </c>
      <c r="E15" s="6" t="s">
        <v>145</v>
      </c>
      <c r="F15" s="6" t="s">
        <v>146</v>
      </c>
      <c r="G15" s="6" t="s">
        <v>147</v>
      </c>
      <c r="H15" s="7">
        <v>21090000</v>
      </c>
      <c r="I15" s="7">
        <v>16989167</v>
      </c>
      <c r="J15" s="8">
        <f t="shared" si="0"/>
        <v>4100833</v>
      </c>
      <c r="K15" s="30">
        <f t="shared" si="1"/>
        <v>0.80555557136083455</v>
      </c>
      <c r="L15" s="8" t="s">
        <v>209</v>
      </c>
      <c r="M15" s="9" t="s">
        <v>150</v>
      </c>
      <c r="N15" s="26">
        <v>45664</v>
      </c>
      <c r="O15" s="26">
        <v>45844</v>
      </c>
      <c r="P15" s="12" t="s">
        <v>172</v>
      </c>
    </row>
    <row r="16" spans="1:16" ht="50" x14ac:dyDescent="0.35">
      <c r="A16" s="5" t="s">
        <v>46</v>
      </c>
      <c r="B16" s="5" t="s">
        <v>47</v>
      </c>
      <c r="C16" s="5">
        <v>43598197</v>
      </c>
      <c r="D16" s="5" t="s">
        <v>48</v>
      </c>
      <c r="E16" s="6" t="s">
        <v>145</v>
      </c>
      <c r="F16" s="6" t="s">
        <v>146</v>
      </c>
      <c r="G16" s="6" t="s">
        <v>148</v>
      </c>
      <c r="H16" s="7">
        <v>31752000</v>
      </c>
      <c r="I16" s="7">
        <v>1411200</v>
      </c>
      <c r="J16" s="8">
        <f t="shared" si="0"/>
        <v>30340800</v>
      </c>
      <c r="K16" s="30">
        <f t="shared" si="1"/>
        <v>4.4444444444444446E-2</v>
      </c>
      <c r="L16" s="8" t="s">
        <v>209</v>
      </c>
      <c r="M16" s="9" t="s">
        <v>150</v>
      </c>
      <c r="N16" s="26">
        <v>45664</v>
      </c>
      <c r="O16" s="26">
        <v>45671</v>
      </c>
      <c r="P16" s="12" t="s">
        <v>173</v>
      </c>
    </row>
    <row r="17" spans="1:16" ht="40" x14ac:dyDescent="0.35">
      <c r="A17" s="5" t="s">
        <v>49</v>
      </c>
      <c r="B17" s="5" t="s">
        <v>50</v>
      </c>
      <c r="C17" s="5">
        <v>1152217557</v>
      </c>
      <c r="D17" s="5" t="s">
        <v>51</v>
      </c>
      <c r="E17" s="6" t="s">
        <v>145</v>
      </c>
      <c r="F17" s="6" t="s">
        <v>146</v>
      </c>
      <c r="G17" s="6" t="s">
        <v>147</v>
      </c>
      <c r="H17" s="7">
        <v>36048000</v>
      </c>
      <c r="I17" s="7">
        <v>29038667</v>
      </c>
      <c r="J17" s="8">
        <f t="shared" si="0"/>
        <v>7009333</v>
      </c>
      <c r="K17" s="30">
        <f t="shared" si="1"/>
        <v>0.80555556480248558</v>
      </c>
      <c r="L17" s="8" t="s">
        <v>209</v>
      </c>
      <c r="M17" s="9" t="s">
        <v>150</v>
      </c>
      <c r="N17" s="26">
        <v>45664</v>
      </c>
      <c r="O17" s="26">
        <v>45844</v>
      </c>
      <c r="P17" s="12" t="s">
        <v>174</v>
      </c>
    </row>
    <row r="18" spans="1:16" ht="50" x14ac:dyDescent="0.35">
      <c r="A18" s="5" t="s">
        <v>52</v>
      </c>
      <c r="B18" s="5" t="s">
        <v>53</v>
      </c>
      <c r="C18" s="5">
        <v>1017174420</v>
      </c>
      <c r="D18" s="5" t="s">
        <v>54</v>
      </c>
      <c r="E18" s="6" t="s">
        <v>145</v>
      </c>
      <c r="F18" s="6" t="s">
        <v>146</v>
      </c>
      <c r="G18" s="6" t="s">
        <v>147</v>
      </c>
      <c r="H18" s="7">
        <v>42600000</v>
      </c>
      <c r="I18" s="7">
        <v>34316667</v>
      </c>
      <c r="J18" s="8">
        <f t="shared" si="0"/>
        <v>8283333</v>
      </c>
      <c r="K18" s="30">
        <f t="shared" si="1"/>
        <v>0.80555556338028167</v>
      </c>
      <c r="L18" s="8" t="s">
        <v>209</v>
      </c>
      <c r="M18" s="9" t="s">
        <v>150</v>
      </c>
      <c r="N18" s="26">
        <v>45664</v>
      </c>
      <c r="O18" s="26">
        <v>45844</v>
      </c>
      <c r="P18" s="12" t="s">
        <v>175</v>
      </c>
    </row>
    <row r="19" spans="1:16" ht="50" x14ac:dyDescent="0.35">
      <c r="A19" s="5" t="s">
        <v>55</v>
      </c>
      <c r="B19" s="5" t="s">
        <v>56</v>
      </c>
      <c r="C19" s="5">
        <v>98607320</v>
      </c>
      <c r="D19" s="5" t="s">
        <v>57</v>
      </c>
      <c r="E19" s="6" t="s">
        <v>145</v>
      </c>
      <c r="F19" s="6" t="s">
        <v>146</v>
      </c>
      <c r="G19" s="6" t="s">
        <v>147</v>
      </c>
      <c r="H19" s="7">
        <v>45906000</v>
      </c>
      <c r="I19" s="7">
        <v>36979833</v>
      </c>
      <c r="J19" s="8">
        <f t="shared" si="0"/>
        <v>8926167</v>
      </c>
      <c r="K19" s="30">
        <f t="shared" si="1"/>
        <v>0.80555554829434062</v>
      </c>
      <c r="L19" s="8" t="s">
        <v>209</v>
      </c>
      <c r="M19" s="9" t="s">
        <v>150</v>
      </c>
      <c r="N19" s="26">
        <v>45664</v>
      </c>
      <c r="O19" s="26">
        <v>45844</v>
      </c>
      <c r="P19" s="12" t="s">
        <v>176</v>
      </c>
    </row>
    <row r="20" spans="1:16" ht="72.5" customHeight="1" x14ac:dyDescent="0.35">
      <c r="A20" s="5" t="s">
        <v>58</v>
      </c>
      <c r="B20" s="5" t="s">
        <v>59</v>
      </c>
      <c r="C20" s="5">
        <v>43625187</v>
      </c>
      <c r="D20" s="5" t="s">
        <v>60</v>
      </c>
      <c r="E20" s="6" t="s">
        <v>145</v>
      </c>
      <c r="F20" s="6" t="s">
        <v>146</v>
      </c>
      <c r="G20" s="6" t="s">
        <v>340</v>
      </c>
      <c r="H20" s="7">
        <v>22107000</v>
      </c>
      <c r="I20" s="7">
        <v>22107000</v>
      </c>
      <c r="J20" s="8">
        <f t="shared" si="0"/>
        <v>0</v>
      </c>
      <c r="K20" s="30">
        <f t="shared" si="1"/>
        <v>1</v>
      </c>
      <c r="L20" s="8" t="s">
        <v>209</v>
      </c>
      <c r="M20" s="9" t="s">
        <v>152</v>
      </c>
      <c r="N20" s="26">
        <v>45665</v>
      </c>
      <c r="O20" s="26">
        <v>45754</v>
      </c>
      <c r="P20" s="12" t="s">
        <v>177</v>
      </c>
    </row>
    <row r="21" spans="1:16" ht="50" x14ac:dyDescent="0.35">
      <c r="A21" s="5" t="s">
        <v>61</v>
      </c>
      <c r="B21" s="5" t="s">
        <v>62</v>
      </c>
      <c r="C21" s="5">
        <v>21853748</v>
      </c>
      <c r="D21" s="5" t="s">
        <v>30</v>
      </c>
      <c r="E21" s="6" t="s">
        <v>145</v>
      </c>
      <c r="F21" s="6" t="s">
        <v>146</v>
      </c>
      <c r="G21" s="6" t="s">
        <v>340</v>
      </c>
      <c r="H21" s="7">
        <v>17952000</v>
      </c>
      <c r="I21" s="7">
        <v>17952000</v>
      </c>
      <c r="J21" s="8">
        <f t="shared" si="0"/>
        <v>0</v>
      </c>
      <c r="K21" s="30">
        <f t="shared" si="1"/>
        <v>1</v>
      </c>
      <c r="L21" s="8" t="s">
        <v>209</v>
      </c>
      <c r="M21" s="9" t="s">
        <v>151</v>
      </c>
      <c r="N21" s="26">
        <v>45664</v>
      </c>
      <c r="O21" s="26">
        <v>45783</v>
      </c>
      <c r="P21" s="12" t="s">
        <v>178</v>
      </c>
    </row>
    <row r="22" spans="1:16" ht="40" x14ac:dyDescent="0.35">
      <c r="A22" s="5" t="s">
        <v>63</v>
      </c>
      <c r="B22" s="5" t="s">
        <v>64</v>
      </c>
      <c r="C22" s="5">
        <v>1037620407</v>
      </c>
      <c r="D22" s="5" t="s">
        <v>65</v>
      </c>
      <c r="E22" s="6" t="s">
        <v>145</v>
      </c>
      <c r="F22" s="6" t="s">
        <v>146</v>
      </c>
      <c r="G22" s="6" t="s">
        <v>147</v>
      </c>
      <c r="H22" s="7">
        <v>28584000</v>
      </c>
      <c r="I22" s="7">
        <v>23026000</v>
      </c>
      <c r="J22" s="8">
        <f t="shared" si="0"/>
        <v>5558000</v>
      </c>
      <c r="K22" s="30">
        <f t="shared" si="1"/>
        <v>0.80555555555555558</v>
      </c>
      <c r="L22" s="8" t="s">
        <v>209</v>
      </c>
      <c r="M22" s="9" t="s">
        <v>150</v>
      </c>
      <c r="N22" s="26">
        <v>45664</v>
      </c>
      <c r="O22" s="26">
        <v>45844</v>
      </c>
      <c r="P22" s="12" t="s">
        <v>179</v>
      </c>
    </row>
    <row r="23" spans="1:16" ht="50" x14ac:dyDescent="0.35">
      <c r="A23" s="5" t="s">
        <v>66</v>
      </c>
      <c r="B23" s="5" t="s">
        <v>67</v>
      </c>
      <c r="C23" s="5">
        <v>1035442303</v>
      </c>
      <c r="D23" s="5" t="s">
        <v>68</v>
      </c>
      <c r="E23" s="6" t="s">
        <v>145</v>
      </c>
      <c r="F23" s="6" t="s">
        <v>146</v>
      </c>
      <c r="G23" s="6" t="s">
        <v>147</v>
      </c>
      <c r="H23" s="7">
        <v>25278000</v>
      </c>
      <c r="I23" s="7">
        <v>20362833</v>
      </c>
      <c r="J23" s="8">
        <f t="shared" si="0"/>
        <v>4915167</v>
      </c>
      <c r="K23" s="30">
        <f t="shared" si="1"/>
        <v>0.80555554236885829</v>
      </c>
      <c r="L23" s="8" t="s">
        <v>209</v>
      </c>
      <c r="M23" s="9" t="s">
        <v>150</v>
      </c>
      <c r="N23" s="26">
        <v>45664</v>
      </c>
      <c r="O23" s="26">
        <v>45844</v>
      </c>
      <c r="P23" s="12" t="s">
        <v>180</v>
      </c>
    </row>
    <row r="24" spans="1:16" ht="50" x14ac:dyDescent="0.35">
      <c r="A24" s="5" t="s">
        <v>69</v>
      </c>
      <c r="B24" s="5" t="s">
        <v>70</v>
      </c>
      <c r="C24" s="5">
        <v>1152198618</v>
      </c>
      <c r="D24" s="5" t="s">
        <v>71</v>
      </c>
      <c r="E24" s="6" t="s">
        <v>145</v>
      </c>
      <c r="F24" s="6" t="s">
        <v>146</v>
      </c>
      <c r="G24" s="6" t="s">
        <v>340</v>
      </c>
      <c r="H24" s="7">
        <v>24032000</v>
      </c>
      <c r="I24" s="7">
        <v>24032000</v>
      </c>
      <c r="J24" s="8">
        <f t="shared" si="0"/>
        <v>0</v>
      </c>
      <c r="K24" s="30">
        <f t="shared" si="1"/>
        <v>1</v>
      </c>
      <c r="L24" s="8" t="s">
        <v>209</v>
      </c>
      <c r="M24" s="9" t="s">
        <v>151</v>
      </c>
      <c r="N24" s="26">
        <v>45664</v>
      </c>
      <c r="O24" s="26">
        <v>45783</v>
      </c>
      <c r="P24" s="12" t="s">
        <v>181</v>
      </c>
    </row>
    <row r="25" spans="1:16" ht="70" x14ac:dyDescent="0.35">
      <c r="A25" s="5" t="s">
        <v>72</v>
      </c>
      <c r="B25" s="5" t="s">
        <v>73</v>
      </c>
      <c r="C25" s="5">
        <v>1128272450</v>
      </c>
      <c r="D25" s="5" t="s">
        <v>74</v>
      </c>
      <c r="E25" s="6" t="s">
        <v>145</v>
      </c>
      <c r="F25" s="6" t="s">
        <v>146</v>
      </c>
      <c r="G25" s="6" t="s">
        <v>340</v>
      </c>
      <c r="H25" s="7">
        <v>24032000</v>
      </c>
      <c r="I25" s="7">
        <v>24032000</v>
      </c>
      <c r="J25" s="8">
        <f t="shared" si="0"/>
        <v>0</v>
      </c>
      <c r="K25" s="30">
        <f t="shared" si="1"/>
        <v>1</v>
      </c>
      <c r="L25" s="8" t="s">
        <v>209</v>
      </c>
      <c r="M25" s="9" t="s">
        <v>151</v>
      </c>
      <c r="N25" s="26">
        <v>45664</v>
      </c>
      <c r="O25" s="26">
        <v>45783</v>
      </c>
      <c r="P25" s="12" t="s">
        <v>182</v>
      </c>
    </row>
    <row r="26" spans="1:16" ht="50" x14ac:dyDescent="0.35">
      <c r="A26" s="5" t="s">
        <v>75</v>
      </c>
      <c r="B26" s="5" t="s">
        <v>76</v>
      </c>
      <c r="C26" s="5">
        <v>43160439</v>
      </c>
      <c r="D26" s="5" t="s">
        <v>77</v>
      </c>
      <c r="E26" s="6" t="s">
        <v>145</v>
      </c>
      <c r="F26" s="6" t="s">
        <v>146</v>
      </c>
      <c r="G26" s="6" t="s">
        <v>147</v>
      </c>
      <c r="H26" s="7">
        <v>50880000</v>
      </c>
      <c r="I26" s="7">
        <v>40704000</v>
      </c>
      <c r="J26" s="8">
        <f t="shared" si="0"/>
        <v>10176000</v>
      </c>
      <c r="K26" s="30">
        <f t="shared" si="1"/>
        <v>0.8</v>
      </c>
      <c r="L26" s="8" t="s">
        <v>209</v>
      </c>
      <c r="M26" s="9" t="s">
        <v>150</v>
      </c>
      <c r="N26" s="26">
        <v>45665</v>
      </c>
      <c r="O26" s="26">
        <v>45845</v>
      </c>
      <c r="P26" s="12" t="s">
        <v>183</v>
      </c>
    </row>
    <row r="27" spans="1:16" ht="40" x14ac:dyDescent="0.35">
      <c r="A27" s="5" t="s">
        <v>78</v>
      </c>
      <c r="B27" s="5" t="s">
        <v>79</v>
      </c>
      <c r="C27" s="5">
        <v>32091770</v>
      </c>
      <c r="D27" s="5" t="s">
        <v>80</v>
      </c>
      <c r="E27" s="6" t="s">
        <v>145</v>
      </c>
      <c r="F27" s="6" t="s">
        <v>146</v>
      </c>
      <c r="G27" s="6" t="s">
        <v>340</v>
      </c>
      <c r="H27" s="7">
        <v>28400000</v>
      </c>
      <c r="I27" s="7">
        <v>28400000</v>
      </c>
      <c r="J27" s="8">
        <f t="shared" si="0"/>
        <v>0</v>
      </c>
      <c r="K27" s="30">
        <f t="shared" si="1"/>
        <v>1</v>
      </c>
      <c r="L27" s="8" t="s">
        <v>209</v>
      </c>
      <c r="M27" s="9" t="s">
        <v>151</v>
      </c>
      <c r="N27" s="26">
        <v>45665</v>
      </c>
      <c r="O27" s="26">
        <v>45784</v>
      </c>
      <c r="P27" s="12" t="s">
        <v>184</v>
      </c>
    </row>
    <row r="28" spans="1:16" ht="40" x14ac:dyDescent="0.35">
      <c r="A28" s="5" t="s">
        <v>81</v>
      </c>
      <c r="B28" s="5" t="s">
        <v>82</v>
      </c>
      <c r="C28" s="5">
        <v>71683298</v>
      </c>
      <c r="D28" s="5" t="s">
        <v>83</v>
      </c>
      <c r="E28" s="6" t="s">
        <v>145</v>
      </c>
      <c r="F28" s="6" t="s">
        <v>146</v>
      </c>
      <c r="G28" s="6" t="s">
        <v>148</v>
      </c>
      <c r="H28" s="7">
        <v>12720000</v>
      </c>
      <c r="I28" s="7">
        <f>(6784000+3392000)</f>
        <v>10176000</v>
      </c>
      <c r="J28" s="8">
        <f t="shared" si="0"/>
        <v>2544000</v>
      </c>
      <c r="K28" s="30">
        <f t="shared" si="1"/>
        <v>0.8</v>
      </c>
      <c r="L28" s="8" t="s">
        <v>209</v>
      </c>
      <c r="M28" s="9" t="s">
        <v>153</v>
      </c>
      <c r="N28" s="26">
        <v>45665</v>
      </c>
      <c r="O28" s="26">
        <v>45710</v>
      </c>
      <c r="P28" s="12" t="s">
        <v>185</v>
      </c>
    </row>
    <row r="29" spans="1:16" ht="60" x14ac:dyDescent="0.35">
      <c r="A29" s="5" t="s">
        <v>84</v>
      </c>
      <c r="B29" s="5" t="s">
        <v>85</v>
      </c>
      <c r="C29" s="5">
        <v>1039702637</v>
      </c>
      <c r="D29" s="5" t="s">
        <v>86</v>
      </c>
      <c r="E29" s="6" t="s">
        <v>145</v>
      </c>
      <c r="F29" s="6" t="s">
        <v>146</v>
      </c>
      <c r="G29" s="6" t="s">
        <v>147</v>
      </c>
      <c r="H29" s="7">
        <v>42876000</v>
      </c>
      <c r="I29" s="7">
        <v>22708400</v>
      </c>
      <c r="J29" s="8">
        <f t="shared" si="0"/>
        <v>20167600</v>
      </c>
      <c r="K29" s="30">
        <f t="shared" si="1"/>
        <v>0.52962962962962967</v>
      </c>
      <c r="L29" s="8" t="s">
        <v>209</v>
      </c>
      <c r="M29" s="9" t="s">
        <v>154</v>
      </c>
      <c r="N29" s="26">
        <v>45666</v>
      </c>
      <c r="O29" s="26">
        <v>45938</v>
      </c>
      <c r="P29" s="12" t="s">
        <v>186</v>
      </c>
    </row>
    <row r="30" spans="1:16" ht="60" x14ac:dyDescent="0.35">
      <c r="A30" s="5" t="s">
        <v>87</v>
      </c>
      <c r="B30" s="5" t="s">
        <v>88</v>
      </c>
      <c r="C30" s="5">
        <v>1036659237</v>
      </c>
      <c r="D30" s="5" t="s">
        <v>89</v>
      </c>
      <c r="E30" s="6" t="s">
        <v>145</v>
      </c>
      <c r="F30" s="6" t="s">
        <v>146</v>
      </c>
      <c r="G30" s="6" t="s">
        <v>148</v>
      </c>
      <c r="H30" s="7">
        <v>6677000</v>
      </c>
      <c r="I30" s="7">
        <v>6677000</v>
      </c>
      <c r="J30" s="8">
        <f t="shared" si="0"/>
        <v>0</v>
      </c>
      <c r="K30" s="30">
        <f t="shared" si="1"/>
        <v>1</v>
      </c>
      <c r="L30" s="8" t="s">
        <v>209</v>
      </c>
      <c r="M30" s="9" t="s">
        <v>153</v>
      </c>
      <c r="N30" s="26">
        <v>45666</v>
      </c>
      <c r="O30" s="26">
        <v>45677</v>
      </c>
      <c r="P30" s="12" t="s">
        <v>187</v>
      </c>
    </row>
    <row r="31" spans="1:16" ht="50" x14ac:dyDescent="0.35">
      <c r="A31" s="5" t="s">
        <v>90</v>
      </c>
      <c r="B31" s="5" t="s">
        <v>91</v>
      </c>
      <c r="C31" s="15">
        <v>1116254457</v>
      </c>
      <c r="D31" s="5" t="s">
        <v>92</v>
      </c>
      <c r="E31" s="6" t="s">
        <v>145</v>
      </c>
      <c r="F31" s="6" t="s">
        <v>146</v>
      </c>
      <c r="G31" s="6" t="s">
        <v>148</v>
      </c>
      <c r="H31" s="29">
        <v>25278000</v>
      </c>
      <c r="I31" s="7">
        <v>2668233</v>
      </c>
      <c r="J31" s="8">
        <f t="shared" si="0"/>
        <v>22609767</v>
      </c>
      <c r="K31" s="30">
        <f t="shared" si="1"/>
        <v>0.10555554236885829</v>
      </c>
      <c r="L31" s="8" t="s">
        <v>209</v>
      </c>
      <c r="M31" s="9" t="s">
        <v>150</v>
      </c>
      <c r="N31" s="26">
        <v>45670</v>
      </c>
      <c r="O31" s="26">
        <v>45688</v>
      </c>
      <c r="P31" s="12" t="s">
        <v>188</v>
      </c>
    </row>
    <row r="32" spans="1:16" ht="50" x14ac:dyDescent="0.35">
      <c r="A32" s="5" t="s">
        <v>93</v>
      </c>
      <c r="B32" s="5" t="s">
        <v>94</v>
      </c>
      <c r="C32" s="15">
        <v>1038212262</v>
      </c>
      <c r="D32" s="5" t="s">
        <v>95</v>
      </c>
      <c r="E32" s="6" t="s">
        <v>145</v>
      </c>
      <c r="F32" s="6" t="s">
        <v>146</v>
      </c>
      <c r="G32" s="6" t="s">
        <v>147</v>
      </c>
      <c r="H32" s="16">
        <v>36048000</v>
      </c>
      <c r="I32" s="7">
        <v>27837067</v>
      </c>
      <c r="J32" s="8">
        <f t="shared" si="0"/>
        <v>8210933</v>
      </c>
      <c r="K32" s="30">
        <f t="shared" si="1"/>
        <v>0.77222223146915225</v>
      </c>
      <c r="L32" s="8" t="s">
        <v>209</v>
      </c>
      <c r="M32" s="9" t="s">
        <v>150</v>
      </c>
      <c r="N32" s="26">
        <v>45670</v>
      </c>
      <c r="O32" s="26">
        <v>45850</v>
      </c>
      <c r="P32" s="12" t="s">
        <v>189</v>
      </c>
    </row>
    <row r="33" spans="1:16" ht="50" x14ac:dyDescent="0.35">
      <c r="A33" s="5" t="s">
        <v>96</v>
      </c>
      <c r="B33" s="5" t="s">
        <v>97</v>
      </c>
      <c r="C33" s="15">
        <v>98658853</v>
      </c>
      <c r="D33" s="5" t="s">
        <v>95</v>
      </c>
      <c r="E33" s="6" t="s">
        <v>145</v>
      </c>
      <c r="F33" s="6" t="s">
        <v>146</v>
      </c>
      <c r="G33" s="6" t="s">
        <v>340</v>
      </c>
      <c r="H33" s="16">
        <v>24032000</v>
      </c>
      <c r="I33" s="16">
        <v>24032000</v>
      </c>
      <c r="J33" s="8">
        <f t="shared" si="0"/>
        <v>0</v>
      </c>
      <c r="K33" s="30">
        <f t="shared" si="1"/>
        <v>1</v>
      </c>
      <c r="L33" s="8" t="s">
        <v>209</v>
      </c>
      <c r="M33" s="48" t="s">
        <v>341</v>
      </c>
      <c r="N33" s="26">
        <v>45670</v>
      </c>
      <c r="O33" s="26">
        <v>45788</v>
      </c>
      <c r="P33" s="12" t="s">
        <v>190</v>
      </c>
    </row>
    <row r="34" spans="1:16" ht="60" x14ac:dyDescent="0.35">
      <c r="A34" s="5" t="s">
        <v>98</v>
      </c>
      <c r="B34" s="5" t="s">
        <v>99</v>
      </c>
      <c r="C34" s="15">
        <v>71783637</v>
      </c>
      <c r="D34" s="5" t="s">
        <v>100</v>
      </c>
      <c r="E34" s="6" t="s">
        <v>145</v>
      </c>
      <c r="F34" s="6" t="s">
        <v>146</v>
      </c>
      <c r="G34" s="6" t="s">
        <v>147</v>
      </c>
      <c r="H34" s="16">
        <v>49608000</v>
      </c>
      <c r="I34" s="16">
        <v>38308400</v>
      </c>
      <c r="J34" s="8">
        <f t="shared" si="0"/>
        <v>11299600</v>
      </c>
      <c r="K34" s="30">
        <f t="shared" si="1"/>
        <v>0.77222222222222225</v>
      </c>
      <c r="L34" s="8" t="s">
        <v>209</v>
      </c>
      <c r="M34" s="9" t="s">
        <v>150</v>
      </c>
      <c r="N34" s="26">
        <v>45670</v>
      </c>
      <c r="O34" s="26">
        <v>45850</v>
      </c>
      <c r="P34" s="12" t="s">
        <v>191</v>
      </c>
    </row>
    <row r="35" spans="1:16" ht="50" x14ac:dyDescent="0.35">
      <c r="A35" s="5" t="s">
        <v>101</v>
      </c>
      <c r="B35" s="5" t="s">
        <v>102</v>
      </c>
      <c r="C35" s="15">
        <v>32296107</v>
      </c>
      <c r="D35" s="5" t="s">
        <v>103</v>
      </c>
      <c r="E35" s="6" t="s">
        <v>145</v>
      </c>
      <c r="F35" s="6" t="s">
        <v>146</v>
      </c>
      <c r="G35" s="6" t="s">
        <v>147</v>
      </c>
      <c r="H35" s="16">
        <v>36048000</v>
      </c>
      <c r="I35" s="16">
        <v>27837067</v>
      </c>
      <c r="J35" s="8">
        <f t="shared" si="0"/>
        <v>8210933</v>
      </c>
      <c r="K35" s="30">
        <f t="shared" si="1"/>
        <v>0.77222223146915225</v>
      </c>
      <c r="L35" s="8" t="s">
        <v>209</v>
      </c>
      <c r="M35" s="9" t="s">
        <v>150</v>
      </c>
      <c r="N35" s="26">
        <v>45670</v>
      </c>
      <c r="O35" s="26">
        <v>45850</v>
      </c>
      <c r="P35" s="12" t="s">
        <v>192</v>
      </c>
    </row>
    <row r="36" spans="1:16" ht="50" x14ac:dyDescent="0.35">
      <c r="A36" s="5" t="s">
        <v>104</v>
      </c>
      <c r="B36" s="5" t="s">
        <v>105</v>
      </c>
      <c r="C36" s="15">
        <v>1088307001</v>
      </c>
      <c r="D36" s="5" t="s">
        <v>106</v>
      </c>
      <c r="E36" s="6" t="s">
        <v>145</v>
      </c>
      <c r="F36" s="6" t="s">
        <v>146</v>
      </c>
      <c r="G36" s="6" t="s">
        <v>340</v>
      </c>
      <c r="H36" s="16">
        <v>24032000</v>
      </c>
      <c r="I36" s="16">
        <v>24032000</v>
      </c>
      <c r="J36" s="8">
        <f t="shared" si="0"/>
        <v>0</v>
      </c>
      <c r="K36" s="30">
        <f t="shared" si="1"/>
        <v>1</v>
      </c>
      <c r="L36" s="8" t="s">
        <v>209</v>
      </c>
      <c r="M36" s="9" t="s">
        <v>151</v>
      </c>
      <c r="N36" s="26">
        <v>45670</v>
      </c>
      <c r="O36" s="26">
        <v>45789</v>
      </c>
      <c r="P36" s="12" t="s">
        <v>193</v>
      </c>
    </row>
    <row r="37" spans="1:16" ht="50" x14ac:dyDescent="0.35">
      <c r="A37" s="5" t="s">
        <v>107</v>
      </c>
      <c r="B37" s="5" t="s">
        <v>108</v>
      </c>
      <c r="C37" s="15">
        <v>12022840</v>
      </c>
      <c r="D37" s="5" t="s">
        <v>9</v>
      </c>
      <c r="E37" s="6" t="s">
        <v>145</v>
      </c>
      <c r="F37" s="6" t="s">
        <v>146</v>
      </c>
      <c r="G37" s="6" t="s">
        <v>340</v>
      </c>
      <c r="H37" s="16">
        <v>16852000</v>
      </c>
      <c r="I37" s="16">
        <v>16852000</v>
      </c>
      <c r="J37" s="8">
        <f t="shared" si="0"/>
        <v>0</v>
      </c>
      <c r="K37" s="30">
        <f t="shared" si="1"/>
        <v>1</v>
      </c>
      <c r="L37" s="8" t="s">
        <v>209</v>
      </c>
      <c r="M37" s="9" t="s">
        <v>151</v>
      </c>
      <c r="N37" s="26">
        <v>45670</v>
      </c>
      <c r="O37" s="26">
        <v>45789</v>
      </c>
      <c r="P37" s="12" t="s">
        <v>194</v>
      </c>
    </row>
    <row r="38" spans="1:16" ht="50" x14ac:dyDescent="0.35">
      <c r="A38" s="5" t="s">
        <v>109</v>
      </c>
      <c r="B38" s="5" t="s">
        <v>110</v>
      </c>
      <c r="C38" s="15">
        <v>9910316</v>
      </c>
      <c r="D38" s="5" t="s">
        <v>111</v>
      </c>
      <c r="E38" s="6" t="s">
        <v>145</v>
      </c>
      <c r="F38" s="6" t="s">
        <v>146</v>
      </c>
      <c r="G38" s="6" t="s">
        <v>340</v>
      </c>
      <c r="H38" s="16">
        <v>28437867</v>
      </c>
      <c r="I38" s="16">
        <v>27837066</v>
      </c>
      <c r="J38" s="8">
        <f t="shared" si="0"/>
        <v>600801</v>
      </c>
      <c r="K38" s="30">
        <f t="shared" si="1"/>
        <v>0.97887320451987481</v>
      </c>
      <c r="L38" s="8" t="s">
        <v>209</v>
      </c>
      <c r="M38" s="48" t="s">
        <v>342</v>
      </c>
      <c r="N38" s="26">
        <v>45670</v>
      </c>
      <c r="O38" s="26">
        <v>45811</v>
      </c>
      <c r="P38" s="12" t="s">
        <v>195</v>
      </c>
    </row>
    <row r="39" spans="1:16" ht="50" x14ac:dyDescent="0.35">
      <c r="A39" s="5" t="s">
        <v>112</v>
      </c>
      <c r="B39" s="5" t="s">
        <v>113</v>
      </c>
      <c r="C39" s="17">
        <v>1069925474</v>
      </c>
      <c r="D39" s="5" t="s">
        <v>114</v>
      </c>
      <c r="E39" s="6" t="s">
        <v>145</v>
      </c>
      <c r="F39" s="6" t="s">
        <v>146</v>
      </c>
      <c r="G39" s="6" t="s">
        <v>340</v>
      </c>
      <c r="H39" s="16">
        <v>24032000</v>
      </c>
      <c r="I39" s="16">
        <v>24032000</v>
      </c>
      <c r="J39" s="8">
        <f t="shared" si="0"/>
        <v>0</v>
      </c>
      <c r="K39" s="30">
        <f t="shared" si="1"/>
        <v>1</v>
      </c>
      <c r="L39" s="8" t="s">
        <v>209</v>
      </c>
      <c r="M39" s="9" t="s">
        <v>151</v>
      </c>
      <c r="N39" s="26">
        <v>45670</v>
      </c>
      <c r="O39" s="26">
        <v>45789</v>
      </c>
      <c r="P39" s="12" t="s">
        <v>196</v>
      </c>
    </row>
    <row r="40" spans="1:16" ht="60" x14ac:dyDescent="0.35">
      <c r="A40" s="5" t="s">
        <v>115</v>
      </c>
      <c r="B40" s="5" t="s">
        <v>116</v>
      </c>
      <c r="C40" s="15">
        <v>43266464</v>
      </c>
      <c r="D40" s="5" t="s">
        <v>117</v>
      </c>
      <c r="E40" s="6" t="s">
        <v>145</v>
      </c>
      <c r="F40" s="6" t="s">
        <v>146</v>
      </c>
      <c r="G40" s="6" t="s">
        <v>340</v>
      </c>
      <c r="H40" s="16">
        <v>24032000</v>
      </c>
      <c r="I40" s="16">
        <v>24032000</v>
      </c>
      <c r="J40" s="8">
        <f t="shared" si="0"/>
        <v>0</v>
      </c>
      <c r="K40" s="30">
        <f t="shared" si="1"/>
        <v>1</v>
      </c>
      <c r="L40" s="8" t="s">
        <v>209</v>
      </c>
      <c r="M40" s="18" t="s">
        <v>151</v>
      </c>
      <c r="N40" s="27">
        <v>45670</v>
      </c>
      <c r="O40" s="26">
        <v>45789</v>
      </c>
      <c r="P40" s="12" t="s">
        <v>197</v>
      </c>
    </row>
    <row r="41" spans="1:16" ht="50" x14ac:dyDescent="0.35">
      <c r="A41" s="5" t="s">
        <v>118</v>
      </c>
      <c r="B41" s="5" t="s">
        <v>47</v>
      </c>
      <c r="C41" s="5">
        <v>43598197</v>
      </c>
      <c r="D41" s="5" t="s">
        <v>119</v>
      </c>
      <c r="E41" s="13" t="s">
        <v>145</v>
      </c>
      <c r="F41" s="13" t="s">
        <v>146</v>
      </c>
      <c r="G41" s="13" t="s">
        <v>147</v>
      </c>
      <c r="H41" s="16">
        <v>36048000</v>
      </c>
      <c r="I41" s="16">
        <v>27436533</v>
      </c>
      <c r="J41" s="8">
        <f t="shared" si="0"/>
        <v>8611467</v>
      </c>
      <c r="K41" s="30">
        <f t="shared" si="1"/>
        <v>0.76111110186418107</v>
      </c>
      <c r="L41" s="8" t="s">
        <v>209</v>
      </c>
      <c r="M41" s="11" t="s">
        <v>150</v>
      </c>
      <c r="N41" s="26">
        <v>45672</v>
      </c>
      <c r="O41" s="26">
        <v>45852</v>
      </c>
      <c r="P41" s="19" t="s">
        <v>198</v>
      </c>
    </row>
    <row r="42" spans="1:16" ht="50" x14ac:dyDescent="0.35">
      <c r="A42" s="13" t="s">
        <v>120</v>
      </c>
      <c r="B42" s="13" t="s">
        <v>121</v>
      </c>
      <c r="C42" s="14">
        <v>1019072333</v>
      </c>
      <c r="D42" s="5" t="s">
        <v>24</v>
      </c>
      <c r="E42" s="13" t="s">
        <v>145</v>
      </c>
      <c r="F42" s="13" t="s">
        <v>146</v>
      </c>
      <c r="G42" s="13" t="s">
        <v>147</v>
      </c>
      <c r="H42" s="16">
        <v>36048000</v>
      </c>
      <c r="I42" s="16">
        <v>26435200</v>
      </c>
      <c r="J42" s="8">
        <f t="shared" si="0"/>
        <v>9612800</v>
      </c>
      <c r="K42" s="30">
        <f t="shared" si="1"/>
        <v>0.73333333333333328</v>
      </c>
      <c r="L42" s="8" t="s">
        <v>209</v>
      </c>
      <c r="M42" s="11" t="s">
        <v>150</v>
      </c>
      <c r="N42" s="26">
        <v>45677</v>
      </c>
      <c r="O42" s="26">
        <v>45857</v>
      </c>
      <c r="P42" s="19" t="s">
        <v>199</v>
      </c>
    </row>
    <row r="43" spans="1:16" ht="50" x14ac:dyDescent="0.35">
      <c r="A43" s="5" t="s">
        <v>122</v>
      </c>
      <c r="B43" s="13" t="s">
        <v>123</v>
      </c>
      <c r="C43" s="14">
        <v>1010019988</v>
      </c>
      <c r="D43" s="5" t="s">
        <v>124</v>
      </c>
      <c r="E43" s="13" t="s">
        <v>145</v>
      </c>
      <c r="F43" s="13" t="s">
        <v>146</v>
      </c>
      <c r="G43" s="13" t="s">
        <v>340</v>
      </c>
      <c r="H43" s="16">
        <v>14648000</v>
      </c>
      <c r="I43" s="16">
        <v>14648000</v>
      </c>
      <c r="J43" s="8">
        <f t="shared" si="0"/>
        <v>0</v>
      </c>
      <c r="K43" s="30">
        <f t="shared" si="1"/>
        <v>1</v>
      </c>
      <c r="L43" s="8" t="s">
        <v>209</v>
      </c>
      <c r="M43" s="18" t="s">
        <v>151</v>
      </c>
      <c r="N43" s="26">
        <v>45677</v>
      </c>
      <c r="O43" s="26">
        <v>45796</v>
      </c>
      <c r="P43" s="19" t="s">
        <v>200</v>
      </c>
    </row>
    <row r="44" spans="1:16" ht="50" x14ac:dyDescent="0.35">
      <c r="A44" s="13" t="s">
        <v>125</v>
      </c>
      <c r="B44" s="13" t="s">
        <v>273</v>
      </c>
      <c r="C44" s="14">
        <v>43283667</v>
      </c>
      <c r="D44" s="5" t="s">
        <v>126</v>
      </c>
      <c r="E44" s="13" t="s">
        <v>145</v>
      </c>
      <c r="F44" s="13" t="s">
        <v>146</v>
      </c>
      <c r="G44" s="13" t="s">
        <v>147</v>
      </c>
      <c r="H44" s="16">
        <v>21972000</v>
      </c>
      <c r="I44" s="16">
        <v>16112800</v>
      </c>
      <c r="J44" s="8">
        <f t="shared" si="0"/>
        <v>5859200</v>
      </c>
      <c r="K44" s="30">
        <f t="shared" si="1"/>
        <v>0.73333333333333328</v>
      </c>
      <c r="L44" s="8" t="s">
        <v>209</v>
      </c>
      <c r="M44" s="20" t="s">
        <v>150</v>
      </c>
      <c r="N44" s="26">
        <v>45677</v>
      </c>
      <c r="O44" s="26">
        <v>45857</v>
      </c>
      <c r="P44" s="19" t="s">
        <v>201</v>
      </c>
    </row>
    <row r="45" spans="1:16" ht="50" x14ac:dyDescent="0.35">
      <c r="A45" s="5" t="s">
        <v>127</v>
      </c>
      <c r="B45" s="13" t="s">
        <v>274</v>
      </c>
      <c r="C45" s="14">
        <v>71362992</v>
      </c>
      <c r="D45" s="5" t="s">
        <v>128</v>
      </c>
      <c r="E45" s="13" t="s">
        <v>145</v>
      </c>
      <c r="F45" s="13" t="s">
        <v>146</v>
      </c>
      <c r="G45" s="13" t="s">
        <v>340</v>
      </c>
      <c r="H45" s="16">
        <v>24032000</v>
      </c>
      <c r="I45" s="16">
        <v>24032000</v>
      </c>
      <c r="J45" s="8">
        <f t="shared" si="0"/>
        <v>0</v>
      </c>
      <c r="K45" s="30">
        <f t="shared" si="1"/>
        <v>1</v>
      </c>
      <c r="L45" s="8" t="s">
        <v>209</v>
      </c>
      <c r="M45" s="20" t="s">
        <v>155</v>
      </c>
      <c r="N45" s="26">
        <v>45677</v>
      </c>
      <c r="O45" s="26">
        <v>45796</v>
      </c>
      <c r="P45" s="19" t="s">
        <v>202</v>
      </c>
    </row>
    <row r="46" spans="1:16" ht="60" x14ac:dyDescent="0.35">
      <c r="A46" s="13" t="s">
        <v>129</v>
      </c>
      <c r="B46" s="13" t="s">
        <v>130</v>
      </c>
      <c r="C46" s="14">
        <v>32324251</v>
      </c>
      <c r="D46" s="5" t="s">
        <v>131</v>
      </c>
      <c r="E46" s="13" t="s">
        <v>145</v>
      </c>
      <c r="F46" s="13" t="s">
        <v>146</v>
      </c>
      <c r="G46" s="13" t="s">
        <v>147</v>
      </c>
      <c r="H46" s="16">
        <v>45906000</v>
      </c>
      <c r="I46" s="16">
        <v>32442813.190000001</v>
      </c>
      <c r="J46" s="8">
        <f t="shared" si="0"/>
        <v>13463186.809999999</v>
      </c>
      <c r="K46" s="30">
        <f t="shared" si="1"/>
        <v>0.70672272012373116</v>
      </c>
      <c r="L46" s="8" t="s">
        <v>209</v>
      </c>
      <c r="M46" s="11" t="s">
        <v>150</v>
      </c>
      <c r="N46" s="26">
        <v>45677</v>
      </c>
      <c r="O46" s="26">
        <v>45857</v>
      </c>
      <c r="P46" s="19" t="s">
        <v>203</v>
      </c>
    </row>
    <row r="47" spans="1:16" ht="70" x14ac:dyDescent="0.35">
      <c r="A47" s="5" t="s">
        <v>132</v>
      </c>
      <c r="B47" s="13" t="s">
        <v>133</v>
      </c>
      <c r="C47" s="14">
        <v>8394692</v>
      </c>
      <c r="D47" s="5" t="s">
        <v>134</v>
      </c>
      <c r="E47" s="13" t="s">
        <v>145</v>
      </c>
      <c r="F47" s="13" t="s">
        <v>146</v>
      </c>
      <c r="G47" s="13" t="s">
        <v>147</v>
      </c>
      <c r="H47" s="16">
        <v>44214000</v>
      </c>
      <c r="I47" s="51">
        <v>32423599.989999998</v>
      </c>
      <c r="J47" s="52">
        <f t="shared" si="0"/>
        <v>11790400.010000002</v>
      </c>
      <c r="K47" s="30">
        <f t="shared" si="1"/>
        <v>0.73333333310716065</v>
      </c>
      <c r="L47" s="20" t="s">
        <v>209</v>
      </c>
      <c r="M47" s="20" t="s">
        <v>150</v>
      </c>
      <c r="N47" s="26">
        <v>45677</v>
      </c>
      <c r="O47" s="26">
        <v>45857</v>
      </c>
      <c r="P47" s="19" t="s">
        <v>204</v>
      </c>
    </row>
    <row r="48" spans="1:16" ht="50" x14ac:dyDescent="0.35">
      <c r="A48" s="21" t="s">
        <v>135</v>
      </c>
      <c r="B48" s="21" t="s">
        <v>136</v>
      </c>
      <c r="C48" s="22">
        <v>1000393686</v>
      </c>
      <c r="D48" s="5" t="s">
        <v>137</v>
      </c>
      <c r="E48" s="13" t="s">
        <v>145</v>
      </c>
      <c r="F48" s="13" t="s">
        <v>146</v>
      </c>
      <c r="G48" s="13" t="s">
        <v>340</v>
      </c>
      <c r="H48" s="16">
        <v>8415000</v>
      </c>
      <c r="I48" s="16">
        <v>8415000</v>
      </c>
      <c r="J48" s="8">
        <f t="shared" si="0"/>
        <v>0</v>
      </c>
      <c r="K48" s="30">
        <f t="shared" si="1"/>
        <v>1</v>
      </c>
      <c r="L48" s="8" t="s">
        <v>209</v>
      </c>
      <c r="M48" s="23" t="s">
        <v>152</v>
      </c>
      <c r="N48" s="26">
        <v>45684</v>
      </c>
      <c r="O48" s="26">
        <v>45773</v>
      </c>
      <c r="P48" s="19" t="s">
        <v>205</v>
      </c>
    </row>
    <row r="49" spans="1:16" ht="40" x14ac:dyDescent="0.35">
      <c r="A49" s="21" t="s">
        <v>214</v>
      </c>
      <c r="B49" s="22" t="s">
        <v>215</v>
      </c>
      <c r="C49" s="22">
        <v>900158114</v>
      </c>
      <c r="D49" s="5" t="s">
        <v>216</v>
      </c>
      <c r="E49" s="5" t="s">
        <v>145</v>
      </c>
      <c r="F49" s="5" t="s">
        <v>217</v>
      </c>
      <c r="G49" s="5" t="s">
        <v>147</v>
      </c>
      <c r="H49" s="16">
        <v>8003226</v>
      </c>
      <c r="I49" s="16">
        <v>2182698</v>
      </c>
      <c r="J49" s="8">
        <f t="shared" si="0"/>
        <v>5820528</v>
      </c>
      <c r="K49" s="30">
        <f t="shared" si="1"/>
        <v>0.27272727272727271</v>
      </c>
      <c r="L49" s="8" t="s">
        <v>209</v>
      </c>
      <c r="M49" s="5" t="s">
        <v>218</v>
      </c>
      <c r="N49" s="33">
        <v>45691</v>
      </c>
      <c r="O49" s="33">
        <v>46022</v>
      </c>
      <c r="P49" s="34" t="s">
        <v>219</v>
      </c>
    </row>
    <row r="50" spans="1:16" ht="50" x14ac:dyDescent="0.35">
      <c r="A50" s="5" t="s">
        <v>138</v>
      </c>
      <c r="B50" s="13" t="s">
        <v>139</v>
      </c>
      <c r="C50" s="14">
        <v>1000205800</v>
      </c>
      <c r="D50" s="5" t="s">
        <v>137</v>
      </c>
      <c r="E50" s="13" t="s">
        <v>145</v>
      </c>
      <c r="F50" s="13" t="s">
        <v>146</v>
      </c>
      <c r="G50" s="13" t="s">
        <v>340</v>
      </c>
      <c r="H50" s="16">
        <v>8415000</v>
      </c>
      <c r="I50" s="16">
        <v>8415000</v>
      </c>
      <c r="J50" s="8">
        <f t="shared" si="0"/>
        <v>0</v>
      </c>
      <c r="K50" s="30">
        <f t="shared" si="1"/>
        <v>1</v>
      </c>
      <c r="L50" s="8" t="s">
        <v>209</v>
      </c>
      <c r="M50" s="20" t="s">
        <v>152</v>
      </c>
      <c r="N50" s="26">
        <v>45685</v>
      </c>
      <c r="O50" s="26">
        <v>45774</v>
      </c>
      <c r="P50" s="19" t="s">
        <v>206</v>
      </c>
    </row>
    <row r="51" spans="1:16" ht="40" x14ac:dyDescent="0.35">
      <c r="A51" s="21" t="s">
        <v>220</v>
      </c>
      <c r="B51" s="22" t="s">
        <v>221</v>
      </c>
      <c r="C51" s="22">
        <v>901292287</v>
      </c>
      <c r="D51" s="5" t="s">
        <v>222</v>
      </c>
      <c r="E51" s="5" t="s">
        <v>145</v>
      </c>
      <c r="F51" s="5" t="s">
        <v>217</v>
      </c>
      <c r="G51" s="5" t="s">
        <v>147</v>
      </c>
      <c r="H51" s="16">
        <v>144838337</v>
      </c>
      <c r="I51" s="16">
        <v>55608335</v>
      </c>
      <c r="J51" s="8">
        <f t="shared" si="0"/>
        <v>89230002</v>
      </c>
      <c r="K51" s="30">
        <f t="shared" si="1"/>
        <v>0.38393381304840585</v>
      </c>
      <c r="L51" s="8" t="s">
        <v>209</v>
      </c>
      <c r="M51" s="5" t="s">
        <v>218</v>
      </c>
      <c r="N51" s="33">
        <v>45689</v>
      </c>
      <c r="O51" s="33">
        <v>46022</v>
      </c>
      <c r="P51" s="34" t="s">
        <v>229</v>
      </c>
    </row>
    <row r="52" spans="1:16" ht="50" x14ac:dyDescent="0.35">
      <c r="A52" s="21" t="s">
        <v>223</v>
      </c>
      <c r="B52" s="22" t="s">
        <v>224</v>
      </c>
      <c r="C52" s="22">
        <v>9002054071</v>
      </c>
      <c r="D52" s="5" t="s">
        <v>225</v>
      </c>
      <c r="E52" s="5" t="s">
        <v>145</v>
      </c>
      <c r="F52" s="5" t="s">
        <v>217</v>
      </c>
      <c r="G52" s="5" t="s">
        <v>147</v>
      </c>
      <c r="H52" s="16">
        <v>237735156</v>
      </c>
      <c r="I52" s="16">
        <v>102316388</v>
      </c>
      <c r="J52" s="8">
        <f t="shared" si="0"/>
        <v>135418768</v>
      </c>
      <c r="K52" s="30">
        <f t="shared" si="1"/>
        <v>0.43037971211964965</v>
      </c>
      <c r="L52" s="8" t="s">
        <v>209</v>
      </c>
      <c r="M52" s="5" t="s">
        <v>218</v>
      </c>
      <c r="N52" s="33">
        <v>45691</v>
      </c>
      <c r="O52" s="33">
        <v>46022</v>
      </c>
      <c r="P52" s="34" t="s">
        <v>230</v>
      </c>
    </row>
    <row r="53" spans="1:16" ht="30" x14ac:dyDescent="0.35">
      <c r="A53" s="21" t="s">
        <v>226</v>
      </c>
      <c r="B53" s="22" t="s">
        <v>227</v>
      </c>
      <c r="C53" s="22">
        <v>8110094529</v>
      </c>
      <c r="D53" s="5" t="s">
        <v>228</v>
      </c>
      <c r="E53" s="5" t="s">
        <v>145</v>
      </c>
      <c r="F53" s="5" t="s">
        <v>217</v>
      </c>
      <c r="G53" s="5" t="s">
        <v>147</v>
      </c>
      <c r="H53" s="16">
        <v>192683868</v>
      </c>
      <c r="I53" s="16">
        <v>75566095</v>
      </c>
      <c r="J53" s="8">
        <f t="shared" si="0"/>
        <v>117117773</v>
      </c>
      <c r="K53" s="30">
        <f t="shared" si="1"/>
        <v>0.39217655211281099</v>
      </c>
      <c r="L53" s="8" t="s">
        <v>209</v>
      </c>
      <c r="M53" s="5" t="s">
        <v>218</v>
      </c>
      <c r="N53" s="33">
        <v>45691</v>
      </c>
      <c r="O53" s="33">
        <v>46022</v>
      </c>
      <c r="P53" s="34" t="s">
        <v>231</v>
      </c>
    </row>
    <row r="54" spans="1:16" ht="50" x14ac:dyDescent="0.35">
      <c r="A54" s="21" t="s">
        <v>140</v>
      </c>
      <c r="B54" s="21" t="s">
        <v>141</v>
      </c>
      <c r="C54" s="22">
        <v>43274271</v>
      </c>
      <c r="D54" s="5" t="s">
        <v>92</v>
      </c>
      <c r="E54" s="13" t="s">
        <v>145</v>
      </c>
      <c r="F54" s="13" t="s">
        <v>146</v>
      </c>
      <c r="G54" s="6" t="s">
        <v>147</v>
      </c>
      <c r="H54" s="24">
        <v>25278000</v>
      </c>
      <c r="I54" s="16">
        <v>17132867</v>
      </c>
      <c r="J54" s="8">
        <f t="shared" si="0"/>
        <v>8145133</v>
      </c>
      <c r="K54" s="30">
        <f t="shared" si="1"/>
        <v>0.67777779096447499</v>
      </c>
      <c r="L54" s="8" t="s">
        <v>209</v>
      </c>
      <c r="M54" s="23" t="s">
        <v>150</v>
      </c>
      <c r="N54" s="26">
        <v>45687</v>
      </c>
      <c r="O54" s="26">
        <v>45867</v>
      </c>
      <c r="P54" s="12" t="s">
        <v>207</v>
      </c>
    </row>
    <row r="55" spans="1:16" ht="43.5" x14ac:dyDescent="0.35">
      <c r="A55" s="21" t="s">
        <v>232</v>
      </c>
      <c r="B55" s="22" t="s">
        <v>233</v>
      </c>
      <c r="C55" s="22">
        <v>800134978</v>
      </c>
      <c r="D55" s="5" t="s">
        <v>234</v>
      </c>
      <c r="E55" s="5" t="s">
        <v>145</v>
      </c>
      <c r="F55" s="5" t="s">
        <v>217</v>
      </c>
      <c r="G55" s="5" t="s">
        <v>147</v>
      </c>
      <c r="H55" s="16">
        <v>23803255</v>
      </c>
      <c r="I55" s="16">
        <v>11471283</v>
      </c>
      <c r="J55" s="8">
        <f t="shared" si="0"/>
        <v>12331972</v>
      </c>
      <c r="K55" s="30">
        <f t="shared" si="1"/>
        <v>0.48192077091977548</v>
      </c>
      <c r="L55" s="8" t="s">
        <v>209</v>
      </c>
      <c r="M55" s="5" t="s">
        <v>218</v>
      </c>
      <c r="N55" s="33">
        <v>45691</v>
      </c>
      <c r="O55" s="33">
        <v>46022</v>
      </c>
      <c r="P55" s="41" t="s">
        <v>260</v>
      </c>
    </row>
    <row r="56" spans="1:16" ht="30" x14ac:dyDescent="0.35">
      <c r="A56" s="21" t="s">
        <v>235</v>
      </c>
      <c r="B56" s="22" t="s">
        <v>236</v>
      </c>
      <c r="C56" s="22">
        <v>900470772</v>
      </c>
      <c r="D56" s="5" t="s">
        <v>237</v>
      </c>
      <c r="E56" s="5" t="s">
        <v>238</v>
      </c>
      <c r="F56" s="5" t="s">
        <v>217</v>
      </c>
      <c r="G56" s="5" t="s">
        <v>147</v>
      </c>
      <c r="H56" s="16">
        <v>150283973</v>
      </c>
      <c r="I56" s="16">
        <v>53050911</v>
      </c>
      <c r="J56" s="8">
        <f t="shared" si="0"/>
        <v>97233062</v>
      </c>
      <c r="K56" s="30">
        <f t="shared" si="1"/>
        <v>0.35300444845173212</v>
      </c>
      <c r="L56" s="8" t="s">
        <v>209</v>
      </c>
      <c r="M56" s="5" t="s">
        <v>218</v>
      </c>
      <c r="N56" s="33">
        <v>45698</v>
      </c>
      <c r="O56" s="33">
        <v>46022</v>
      </c>
      <c r="P56" s="34" t="s">
        <v>261</v>
      </c>
    </row>
    <row r="57" spans="1:16" ht="40" x14ac:dyDescent="0.35">
      <c r="A57" s="21" t="s">
        <v>239</v>
      </c>
      <c r="B57" s="22" t="s">
        <v>240</v>
      </c>
      <c r="C57" s="22">
        <v>900092385</v>
      </c>
      <c r="D57" s="5" t="s">
        <v>301</v>
      </c>
      <c r="E57" s="5" t="s">
        <v>145</v>
      </c>
      <c r="F57" s="5" t="s">
        <v>241</v>
      </c>
      <c r="G57" s="5" t="s">
        <v>340</v>
      </c>
      <c r="H57" s="16">
        <v>4566978</v>
      </c>
      <c r="I57" s="7">
        <v>4566974</v>
      </c>
      <c r="J57" s="8">
        <f t="shared" si="0"/>
        <v>4</v>
      </c>
      <c r="K57" s="30">
        <f t="shared" si="1"/>
        <v>0.99999912414730263</v>
      </c>
      <c r="L57" s="8" t="s">
        <v>209</v>
      </c>
      <c r="M57" s="5" t="s">
        <v>262</v>
      </c>
      <c r="N57" s="33">
        <v>45693</v>
      </c>
      <c r="O57" s="33">
        <v>45747</v>
      </c>
      <c r="P57" s="34" t="s">
        <v>263</v>
      </c>
    </row>
    <row r="58" spans="1:16" ht="30" x14ac:dyDescent="0.35">
      <c r="A58" s="21" t="s">
        <v>242</v>
      </c>
      <c r="B58" s="22" t="s">
        <v>243</v>
      </c>
      <c r="C58" s="22">
        <v>901677477</v>
      </c>
      <c r="D58" s="5" t="s">
        <v>244</v>
      </c>
      <c r="E58" s="5" t="s">
        <v>238</v>
      </c>
      <c r="F58" s="5" t="s">
        <v>217</v>
      </c>
      <c r="G58" s="5" t="s">
        <v>147</v>
      </c>
      <c r="H58" s="16">
        <v>27589380</v>
      </c>
      <c r="I58" s="7">
        <v>15765360</v>
      </c>
      <c r="J58" s="8">
        <f t="shared" si="0"/>
        <v>11824020</v>
      </c>
      <c r="K58" s="30">
        <f t="shared" si="1"/>
        <v>0.5714285714285714</v>
      </c>
      <c r="L58" s="8" t="s">
        <v>209</v>
      </c>
      <c r="M58" s="5" t="s">
        <v>264</v>
      </c>
      <c r="N58" s="33">
        <v>45698</v>
      </c>
      <c r="O58" s="33">
        <v>45902</v>
      </c>
      <c r="P58" s="34" t="s">
        <v>265</v>
      </c>
    </row>
    <row r="59" spans="1:16" ht="60" x14ac:dyDescent="0.35">
      <c r="A59" s="21" t="s">
        <v>245</v>
      </c>
      <c r="B59" s="22" t="s">
        <v>246</v>
      </c>
      <c r="C59" s="22" t="s">
        <v>247</v>
      </c>
      <c r="D59" s="5" t="s">
        <v>248</v>
      </c>
      <c r="E59" s="5" t="s">
        <v>249</v>
      </c>
      <c r="F59" s="5" t="s">
        <v>241</v>
      </c>
      <c r="G59" s="5" t="s">
        <v>147</v>
      </c>
      <c r="H59" s="16">
        <v>0</v>
      </c>
      <c r="I59" s="16" t="s">
        <v>209</v>
      </c>
      <c r="J59" s="16" t="s">
        <v>209</v>
      </c>
      <c r="K59" s="16" t="s">
        <v>209</v>
      </c>
      <c r="L59" s="8" t="s">
        <v>209</v>
      </c>
      <c r="M59" s="5" t="s">
        <v>266</v>
      </c>
      <c r="N59" s="33">
        <v>45698</v>
      </c>
      <c r="O59" s="33">
        <v>47118</v>
      </c>
      <c r="P59" s="34" t="s">
        <v>267</v>
      </c>
    </row>
    <row r="60" spans="1:16" ht="50" x14ac:dyDescent="0.35">
      <c r="A60" s="21" t="s">
        <v>250</v>
      </c>
      <c r="B60" s="22" t="s">
        <v>251</v>
      </c>
      <c r="C60" s="22" t="s">
        <v>252</v>
      </c>
      <c r="D60" s="5" t="s">
        <v>300</v>
      </c>
      <c r="E60" s="5" t="s">
        <v>145</v>
      </c>
      <c r="F60" s="5" t="s">
        <v>217</v>
      </c>
      <c r="G60" s="5" t="s">
        <v>147</v>
      </c>
      <c r="H60" s="16">
        <v>65000000</v>
      </c>
      <c r="I60" s="7">
        <v>0</v>
      </c>
      <c r="J60" s="16">
        <v>65000000</v>
      </c>
      <c r="K60" s="30">
        <f t="shared" si="1"/>
        <v>0</v>
      </c>
      <c r="L60" s="8" t="s">
        <v>209</v>
      </c>
      <c r="M60" s="5" t="s">
        <v>268</v>
      </c>
      <c r="N60" s="33">
        <v>45702</v>
      </c>
      <c r="O60" s="33">
        <v>46022</v>
      </c>
      <c r="P60" s="34" t="s">
        <v>269</v>
      </c>
    </row>
    <row r="61" spans="1:16" ht="30" x14ac:dyDescent="0.35">
      <c r="A61" s="21" t="s">
        <v>253</v>
      </c>
      <c r="B61" s="22" t="s">
        <v>254</v>
      </c>
      <c r="C61" s="22" t="s">
        <v>255</v>
      </c>
      <c r="D61" s="5" t="s">
        <v>256</v>
      </c>
      <c r="E61" s="5" t="s">
        <v>238</v>
      </c>
      <c r="F61" s="5" t="s">
        <v>217</v>
      </c>
      <c r="G61" s="5" t="s">
        <v>340</v>
      </c>
      <c r="H61" s="16">
        <v>2465498.0699999998</v>
      </c>
      <c r="I61" s="7">
        <v>616375</v>
      </c>
      <c r="J61" s="8">
        <f t="shared" ref="J61" si="2">H61-I61</f>
        <v>1849123.0699999998</v>
      </c>
      <c r="K61" s="30">
        <f t="shared" si="1"/>
        <v>0.25000019570082244</v>
      </c>
      <c r="L61" s="8" t="s">
        <v>209</v>
      </c>
      <c r="M61" s="5" t="s">
        <v>151</v>
      </c>
      <c r="N61" s="33">
        <v>45700</v>
      </c>
      <c r="O61" s="33">
        <v>45814</v>
      </c>
      <c r="P61" s="34" t="s">
        <v>270</v>
      </c>
    </row>
    <row r="62" spans="1:16" ht="50" x14ac:dyDescent="0.35">
      <c r="A62" s="35" t="s">
        <v>257</v>
      </c>
      <c r="B62" s="22" t="s">
        <v>258</v>
      </c>
      <c r="C62" s="22">
        <v>1036643120</v>
      </c>
      <c r="D62" s="5" t="s">
        <v>259</v>
      </c>
      <c r="E62" s="5" t="s">
        <v>145</v>
      </c>
      <c r="F62" s="5" t="s">
        <v>146</v>
      </c>
      <c r="G62" s="5" t="s">
        <v>147</v>
      </c>
      <c r="H62" s="16">
        <v>25834400</v>
      </c>
      <c r="I62" s="7">
        <v>19826400</v>
      </c>
      <c r="J62" s="8">
        <f t="shared" ref="J62:J91" si="3">H62-I62</f>
        <v>6008000</v>
      </c>
      <c r="K62" s="30">
        <f t="shared" si="1"/>
        <v>0.76744186046511631</v>
      </c>
      <c r="L62" s="8" t="s">
        <v>209</v>
      </c>
      <c r="M62" s="5" t="s">
        <v>271</v>
      </c>
      <c r="N62" s="33">
        <v>45708</v>
      </c>
      <c r="O62" s="33">
        <v>45838</v>
      </c>
      <c r="P62" s="34" t="s">
        <v>272</v>
      </c>
    </row>
    <row r="63" spans="1:16" ht="40" x14ac:dyDescent="0.35">
      <c r="A63" s="35" t="s">
        <v>275</v>
      </c>
      <c r="B63" s="22" t="s">
        <v>276</v>
      </c>
      <c r="C63" s="22">
        <v>900430020</v>
      </c>
      <c r="D63" s="5" t="s">
        <v>277</v>
      </c>
      <c r="E63" s="5" t="s">
        <v>278</v>
      </c>
      <c r="F63" s="5" t="s">
        <v>279</v>
      </c>
      <c r="G63" s="5" t="s">
        <v>340</v>
      </c>
      <c r="H63" s="36">
        <v>19578240</v>
      </c>
      <c r="I63" s="7">
        <v>19578240</v>
      </c>
      <c r="J63" s="8">
        <f t="shared" si="3"/>
        <v>0</v>
      </c>
      <c r="K63" s="30">
        <f t="shared" si="1"/>
        <v>1</v>
      </c>
      <c r="L63" s="8" t="s">
        <v>209</v>
      </c>
      <c r="M63" s="5" t="s">
        <v>153</v>
      </c>
      <c r="N63" s="37">
        <v>45726</v>
      </c>
      <c r="O63" s="37">
        <v>45755</v>
      </c>
      <c r="P63" s="38" t="s">
        <v>294</v>
      </c>
    </row>
    <row r="64" spans="1:16" ht="50" x14ac:dyDescent="0.35">
      <c r="A64" s="35" t="s">
        <v>280</v>
      </c>
      <c r="B64" s="22" t="s">
        <v>281</v>
      </c>
      <c r="C64" s="22">
        <v>15453736</v>
      </c>
      <c r="D64" s="5" t="s">
        <v>282</v>
      </c>
      <c r="E64" s="5" t="s">
        <v>145</v>
      </c>
      <c r="F64" s="5" t="s">
        <v>146</v>
      </c>
      <c r="G64" s="5" t="s">
        <v>340</v>
      </c>
      <c r="H64" s="36">
        <v>7100000</v>
      </c>
      <c r="I64" s="7">
        <v>7100000</v>
      </c>
      <c r="J64" s="8">
        <f t="shared" si="3"/>
        <v>0</v>
      </c>
      <c r="K64" s="30">
        <f t="shared" si="1"/>
        <v>1</v>
      </c>
      <c r="L64" s="8" t="s">
        <v>209</v>
      </c>
      <c r="M64" s="5" t="s">
        <v>153</v>
      </c>
      <c r="N64" s="39">
        <v>45733</v>
      </c>
      <c r="O64" s="37">
        <v>45763</v>
      </c>
      <c r="P64" s="40" t="s">
        <v>295</v>
      </c>
    </row>
    <row r="65" spans="1:16" ht="50" x14ac:dyDescent="0.35">
      <c r="A65" s="35" t="s">
        <v>283</v>
      </c>
      <c r="B65" s="22" t="s">
        <v>284</v>
      </c>
      <c r="C65" s="22">
        <v>70434101</v>
      </c>
      <c r="D65" s="5" t="s">
        <v>285</v>
      </c>
      <c r="E65" s="5" t="s">
        <v>145</v>
      </c>
      <c r="F65" s="5" t="s">
        <v>146</v>
      </c>
      <c r="G65" s="5" t="s">
        <v>147</v>
      </c>
      <c r="H65" s="36">
        <v>42056000</v>
      </c>
      <c r="I65" s="7">
        <v>7209600</v>
      </c>
      <c r="J65" s="8">
        <f t="shared" si="3"/>
        <v>34846400</v>
      </c>
      <c r="K65" s="30">
        <f t="shared" si="1"/>
        <v>0.17142857142857143</v>
      </c>
      <c r="L65" s="8" t="s">
        <v>209</v>
      </c>
      <c r="M65" s="5" t="s">
        <v>264</v>
      </c>
      <c r="N65" s="37">
        <v>45742</v>
      </c>
      <c r="O65" s="37">
        <v>45955</v>
      </c>
      <c r="P65" s="38" t="s">
        <v>296</v>
      </c>
    </row>
    <row r="66" spans="1:16" ht="30" x14ac:dyDescent="0.35">
      <c r="A66" s="35" t="s">
        <v>286</v>
      </c>
      <c r="B66" s="22" t="s">
        <v>287</v>
      </c>
      <c r="C66" s="22" t="s">
        <v>288</v>
      </c>
      <c r="D66" s="5" t="s">
        <v>289</v>
      </c>
      <c r="E66" s="5" t="s">
        <v>145</v>
      </c>
      <c r="F66" s="5" t="s">
        <v>279</v>
      </c>
      <c r="G66" s="5" t="s">
        <v>340</v>
      </c>
      <c r="H66" s="36">
        <v>859820</v>
      </c>
      <c r="I66" s="7">
        <v>859820</v>
      </c>
      <c r="J66" s="8">
        <f t="shared" si="3"/>
        <v>0</v>
      </c>
      <c r="K66" s="30">
        <f t="shared" si="1"/>
        <v>1</v>
      </c>
      <c r="L66" s="8" t="s">
        <v>209</v>
      </c>
      <c r="M66" s="5" t="s">
        <v>297</v>
      </c>
      <c r="N66" s="39">
        <v>45744</v>
      </c>
      <c r="O66" s="37">
        <v>45758</v>
      </c>
      <c r="P66" s="40" t="s">
        <v>298</v>
      </c>
    </row>
    <row r="67" spans="1:16" ht="40" x14ac:dyDescent="0.35">
      <c r="A67" s="35" t="s">
        <v>290</v>
      </c>
      <c r="B67" s="22" t="s">
        <v>291</v>
      </c>
      <c r="C67" s="22" t="s">
        <v>292</v>
      </c>
      <c r="D67" s="5" t="s">
        <v>293</v>
      </c>
      <c r="E67" s="5" t="s">
        <v>145</v>
      </c>
      <c r="F67" s="5" t="s">
        <v>241</v>
      </c>
      <c r="G67" s="5" t="s">
        <v>147</v>
      </c>
      <c r="H67" s="36">
        <v>26379894</v>
      </c>
      <c r="I67" s="7">
        <v>0</v>
      </c>
      <c r="J67" s="8">
        <f t="shared" si="3"/>
        <v>26379894</v>
      </c>
      <c r="K67" s="30">
        <f t="shared" si="1"/>
        <v>0</v>
      </c>
      <c r="L67" s="8" t="s">
        <v>209</v>
      </c>
      <c r="M67" s="5" t="s">
        <v>154</v>
      </c>
      <c r="N67" s="37">
        <v>45748</v>
      </c>
      <c r="O67" s="37">
        <v>46022</v>
      </c>
      <c r="P67" s="38" t="s">
        <v>299</v>
      </c>
    </row>
    <row r="68" spans="1:16" ht="50" x14ac:dyDescent="0.35">
      <c r="A68" s="22" t="s">
        <v>302</v>
      </c>
      <c r="B68" s="22" t="s">
        <v>303</v>
      </c>
      <c r="C68" s="22">
        <v>1152460638</v>
      </c>
      <c r="D68" s="22" t="s">
        <v>304</v>
      </c>
      <c r="E68" s="5" t="s">
        <v>145</v>
      </c>
      <c r="F68" s="5" t="s">
        <v>146</v>
      </c>
      <c r="G68" s="5" t="s">
        <v>147</v>
      </c>
      <c r="H68" s="42">
        <v>31635000</v>
      </c>
      <c r="I68" s="7">
        <v>7030000</v>
      </c>
      <c r="J68" s="8">
        <f t="shared" si="3"/>
        <v>24605000</v>
      </c>
      <c r="K68" s="30">
        <f t="shared" si="1"/>
        <v>0.22222222222222221</v>
      </c>
      <c r="L68" s="8" t="s">
        <v>209</v>
      </c>
      <c r="M68" s="5" t="s">
        <v>154</v>
      </c>
      <c r="N68" s="39">
        <v>45748</v>
      </c>
      <c r="O68" s="39">
        <v>46022</v>
      </c>
      <c r="P68" s="40" t="s">
        <v>329</v>
      </c>
    </row>
    <row r="69" spans="1:16" ht="50" x14ac:dyDescent="0.35">
      <c r="A69" s="22" t="s">
        <v>305</v>
      </c>
      <c r="B69" s="22" t="s">
        <v>306</v>
      </c>
      <c r="C69" s="22">
        <v>1040750272</v>
      </c>
      <c r="D69" s="22" t="s">
        <v>304</v>
      </c>
      <c r="E69" s="5" t="s">
        <v>145</v>
      </c>
      <c r="F69" s="5" t="s">
        <v>146</v>
      </c>
      <c r="G69" s="5" t="s">
        <v>147</v>
      </c>
      <c r="H69" s="43">
        <v>31635000</v>
      </c>
      <c r="I69" s="7">
        <v>7030000</v>
      </c>
      <c r="J69" s="8">
        <f t="shared" si="3"/>
        <v>24605000</v>
      </c>
      <c r="K69" s="30">
        <f t="shared" si="1"/>
        <v>0.22222222222222221</v>
      </c>
      <c r="L69" s="8" t="s">
        <v>209</v>
      </c>
      <c r="M69" s="5" t="s">
        <v>154</v>
      </c>
      <c r="N69" s="37">
        <v>45748</v>
      </c>
      <c r="O69" s="37">
        <v>46022</v>
      </c>
      <c r="P69" s="38" t="s">
        <v>330</v>
      </c>
    </row>
    <row r="70" spans="1:16" ht="50" x14ac:dyDescent="0.35">
      <c r="A70" s="22" t="s">
        <v>307</v>
      </c>
      <c r="B70" s="22" t="s">
        <v>308</v>
      </c>
      <c r="C70" s="22">
        <v>43452323</v>
      </c>
      <c r="D70" s="22" t="s">
        <v>304</v>
      </c>
      <c r="E70" s="5" t="s">
        <v>145</v>
      </c>
      <c r="F70" s="5" t="s">
        <v>146</v>
      </c>
      <c r="G70" s="5" t="s">
        <v>147</v>
      </c>
      <c r="H70" s="42">
        <v>31635000</v>
      </c>
      <c r="I70" s="7">
        <v>7030000</v>
      </c>
      <c r="J70" s="8">
        <f t="shared" si="3"/>
        <v>24605000</v>
      </c>
      <c r="K70" s="30">
        <f t="shared" ref="K70:K76" si="4">(I70/H70)</f>
        <v>0.22222222222222221</v>
      </c>
      <c r="L70" s="8" t="s">
        <v>209</v>
      </c>
      <c r="M70" s="5" t="s">
        <v>154</v>
      </c>
      <c r="N70" s="39">
        <v>45748</v>
      </c>
      <c r="O70" s="39">
        <v>46022</v>
      </c>
      <c r="P70" s="40" t="s">
        <v>331</v>
      </c>
    </row>
    <row r="71" spans="1:16" ht="40" x14ac:dyDescent="0.35">
      <c r="A71" s="22" t="s">
        <v>309</v>
      </c>
      <c r="B71" s="22" t="s">
        <v>310</v>
      </c>
      <c r="C71" s="22">
        <v>901158838</v>
      </c>
      <c r="D71" s="22" t="s">
        <v>311</v>
      </c>
      <c r="E71" s="5" t="s">
        <v>312</v>
      </c>
      <c r="F71" s="5" t="s">
        <v>325</v>
      </c>
      <c r="G71" s="5" t="s">
        <v>147</v>
      </c>
      <c r="H71" s="43">
        <v>282346700</v>
      </c>
      <c r="I71" s="7">
        <v>34240702</v>
      </c>
      <c r="J71" s="8">
        <f t="shared" si="3"/>
        <v>248105998</v>
      </c>
      <c r="K71" s="30">
        <f t="shared" si="4"/>
        <v>0.12127183352948698</v>
      </c>
      <c r="L71" s="8" t="s">
        <v>209</v>
      </c>
      <c r="M71" s="5" t="s">
        <v>154</v>
      </c>
      <c r="N71" s="37">
        <v>45766</v>
      </c>
      <c r="O71" s="37">
        <v>46022</v>
      </c>
      <c r="P71" s="38" t="s">
        <v>332</v>
      </c>
    </row>
    <row r="72" spans="1:16" ht="70" x14ac:dyDescent="0.35">
      <c r="A72" s="22" t="s">
        <v>313</v>
      </c>
      <c r="B72" s="22" t="s">
        <v>59</v>
      </c>
      <c r="C72" s="22">
        <v>43625187</v>
      </c>
      <c r="D72" s="22" t="s">
        <v>314</v>
      </c>
      <c r="E72" s="5" t="s">
        <v>145</v>
      </c>
      <c r="F72" s="5" t="s">
        <v>146</v>
      </c>
      <c r="G72" s="5" t="s">
        <v>147</v>
      </c>
      <c r="H72" s="42">
        <v>64601567</v>
      </c>
      <c r="I72" s="7">
        <v>13018567</v>
      </c>
      <c r="J72" s="8">
        <f t="shared" si="3"/>
        <v>51583000</v>
      </c>
      <c r="K72" s="30">
        <f t="shared" si="4"/>
        <v>0.20152091666754771</v>
      </c>
      <c r="L72" s="8" t="s">
        <v>209</v>
      </c>
      <c r="M72" s="5" t="s">
        <v>327</v>
      </c>
      <c r="N72" s="39">
        <v>45755</v>
      </c>
      <c r="O72" s="39">
        <v>46022</v>
      </c>
      <c r="P72" s="40" t="s">
        <v>333</v>
      </c>
    </row>
    <row r="73" spans="1:16" ht="30" x14ac:dyDescent="0.35">
      <c r="A73" s="22" t="s">
        <v>315</v>
      </c>
      <c r="B73" s="22" t="s">
        <v>316</v>
      </c>
      <c r="C73" s="22" t="s">
        <v>317</v>
      </c>
      <c r="D73" s="22" t="s">
        <v>318</v>
      </c>
      <c r="E73" s="5" t="s">
        <v>278</v>
      </c>
      <c r="F73" s="5" t="s">
        <v>217</v>
      </c>
      <c r="G73" s="5" t="s">
        <v>147</v>
      </c>
      <c r="H73" s="44">
        <v>5000000</v>
      </c>
      <c r="I73" s="7">
        <v>0</v>
      </c>
      <c r="J73" s="8">
        <f t="shared" si="3"/>
        <v>5000000</v>
      </c>
      <c r="K73" s="30">
        <f t="shared" si="4"/>
        <v>0</v>
      </c>
      <c r="L73" s="8" t="s">
        <v>209</v>
      </c>
      <c r="M73" s="5" t="s">
        <v>328</v>
      </c>
      <c r="N73" s="37">
        <v>45758</v>
      </c>
      <c r="O73" s="37">
        <v>46022</v>
      </c>
      <c r="P73" s="38" t="s">
        <v>334</v>
      </c>
    </row>
    <row r="74" spans="1:16" ht="50" x14ac:dyDescent="0.35">
      <c r="A74" s="22" t="s">
        <v>319</v>
      </c>
      <c r="B74" s="22" t="s">
        <v>320</v>
      </c>
      <c r="C74" s="22">
        <v>98778794</v>
      </c>
      <c r="D74" s="22" t="s">
        <v>321</v>
      </c>
      <c r="E74" s="5" t="s">
        <v>278</v>
      </c>
      <c r="F74" s="5" t="s">
        <v>326</v>
      </c>
      <c r="G74" s="5" t="s">
        <v>147</v>
      </c>
      <c r="H74" s="45">
        <v>12914686</v>
      </c>
      <c r="I74" s="7">
        <v>12452186</v>
      </c>
      <c r="J74" s="8">
        <f t="shared" si="3"/>
        <v>462500</v>
      </c>
      <c r="K74" s="30">
        <f t="shared" si="4"/>
        <v>0.96418805691443055</v>
      </c>
      <c r="L74" s="8" t="s">
        <v>209</v>
      </c>
      <c r="M74" s="5" t="s">
        <v>153</v>
      </c>
      <c r="N74" s="46">
        <v>45792</v>
      </c>
      <c r="O74" s="46">
        <v>45822</v>
      </c>
      <c r="P74" s="40" t="s">
        <v>335</v>
      </c>
    </row>
    <row r="75" spans="1:16" ht="50" x14ac:dyDescent="0.35">
      <c r="A75" s="22" t="s">
        <v>322</v>
      </c>
      <c r="B75" s="22" t="s">
        <v>136</v>
      </c>
      <c r="C75" s="22">
        <v>1000393686</v>
      </c>
      <c r="D75" s="22" t="s">
        <v>323</v>
      </c>
      <c r="E75" s="5" t="s">
        <v>145</v>
      </c>
      <c r="F75" s="5" t="s">
        <v>146</v>
      </c>
      <c r="G75" s="5" t="s">
        <v>147</v>
      </c>
      <c r="H75" s="44">
        <v>11220000</v>
      </c>
      <c r="I75" s="7">
        <v>3085500</v>
      </c>
      <c r="J75" s="8">
        <f t="shared" si="3"/>
        <v>8134500</v>
      </c>
      <c r="K75" s="30">
        <f t="shared" si="4"/>
        <v>0.27500000000000002</v>
      </c>
      <c r="L75" s="8" t="s">
        <v>209</v>
      </c>
      <c r="M75" s="5" t="s">
        <v>151</v>
      </c>
      <c r="N75" s="47">
        <v>45775</v>
      </c>
      <c r="O75" s="47">
        <v>45896</v>
      </c>
      <c r="P75" s="38" t="s">
        <v>336</v>
      </c>
    </row>
    <row r="76" spans="1:16" ht="50" x14ac:dyDescent="0.35">
      <c r="A76" s="22" t="s">
        <v>324</v>
      </c>
      <c r="B76" s="22" t="s">
        <v>139</v>
      </c>
      <c r="C76" s="22">
        <v>1000205800</v>
      </c>
      <c r="D76" s="22" t="s">
        <v>323</v>
      </c>
      <c r="E76" s="5" t="s">
        <v>145</v>
      </c>
      <c r="F76" s="5" t="s">
        <v>146</v>
      </c>
      <c r="G76" s="5" t="s">
        <v>147</v>
      </c>
      <c r="H76" s="45">
        <v>11220000</v>
      </c>
      <c r="I76" s="7">
        <v>3085500</v>
      </c>
      <c r="J76" s="8">
        <f t="shared" si="3"/>
        <v>8134500</v>
      </c>
      <c r="K76" s="30">
        <f t="shared" si="4"/>
        <v>0.27500000000000002</v>
      </c>
      <c r="L76" s="8" t="s">
        <v>209</v>
      </c>
      <c r="M76" s="5" t="s">
        <v>151</v>
      </c>
      <c r="N76" s="46">
        <v>45775</v>
      </c>
      <c r="O76" s="46">
        <v>45896</v>
      </c>
      <c r="P76" s="40" t="s">
        <v>337</v>
      </c>
    </row>
    <row r="77" spans="1:16" ht="70" x14ac:dyDescent="0.35">
      <c r="A77" s="13" t="s">
        <v>343</v>
      </c>
      <c r="B77" s="13" t="s">
        <v>344</v>
      </c>
      <c r="C77" s="14">
        <v>901941243</v>
      </c>
      <c r="D77" s="13" t="s">
        <v>345</v>
      </c>
      <c r="E77" s="13" t="s">
        <v>278</v>
      </c>
      <c r="F77" s="13" t="s">
        <v>217</v>
      </c>
      <c r="G77" s="13" t="s">
        <v>147</v>
      </c>
      <c r="H77" s="7">
        <v>27412555</v>
      </c>
      <c r="I77" s="7">
        <v>0</v>
      </c>
      <c r="J77" s="8">
        <f t="shared" si="3"/>
        <v>27412555</v>
      </c>
      <c r="K77" s="30">
        <f t="shared" ref="K77:K91" si="5">(I77/H77)</f>
        <v>0</v>
      </c>
      <c r="L77" s="8" t="s">
        <v>209</v>
      </c>
      <c r="M77" s="49" t="s">
        <v>375</v>
      </c>
      <c r="N77" s="26">
        <v>45785</v>
      </c>
      <c r="O77" s="26">
        <v>46022</v>
      </c>
      <c r="P77" s="50" t="s">
        <v>381</v>
      </c>
    </row>
    <row r="78" spans="1:16" ht="30" x14ac:dyDescent="0.35">
      <c r="A78" s="13" t="s">
        <v>346</v>
      </c>
      <c r="B78" s="13" t="s">
        <v>347</v>
      </c>
      <c r="C78" s="14">
        <v>900293507</v>
      </c>
      <c r="D78" s="13" t="s">
        <v>348</v>
      </c>
      <c r="E78" s="13" t="s">
        <v>396</v>
      </c>
      <c r="F78" s="13" t="s">
        <v>325</v>
      </c>
      <c r="G78" s="13" t="s">
        <v>147</v>
      </c>
      <c r="H78" s="7">
        <v>1204539</v>
      </c>
      <c r="I78" s="7">
        <v>0</v>
      </c>
      <c r="J78" s="8">
        <f t="shared" si="3"/>
        <v>1204539</v>
      </c>
      <c r="K78" s="30">
        <f t="shared" si="5"/>
        <v>0</v>
      </c>
      <c r="L78" s="8" t="s">
        <v>209</v>
      </c>
      <c r="M78" s="49" t="s">
        <v>375</v>
      </c>
      <c r="N78" s="26">
        <v>45798</v>
      </c>
      <c r="O78" s="26">
        <v>46022</v>
      </c>
      <c r="P78" s="50" t="s">
        <v>395</v>
      </c>
    </row>
    <row r="79" spans="1:16" ht="50" x14ac:dyDescent="0.35">
      <c r="A79" s="13" t="s">
        <v>349</v>
      </c>
      <c r="B79" s="13" t="s">
        <v>62</v>
      </c>
      <c r="C79" s="14">
        <v>21853748</v>
      </c>
      <c r="D79" s="13" t="s">
        <v>350</v>
      </c>
      <c r="E79" s="13" t="s">
        <v>145</v>
      </c>
      <c r="F79" s="13" t="s">
        <v>146</v>
      </c>
      <c r="G79" s="13" t="s">
        <v>147</v>
      </c>
      <c r="H79" s="7">
        <v>35006400</v>
      </c>
      <c r="I79" s="7">
        <v>3590400</v>
      </c>
      <c r="J79" s="8">
        <f t="shared" si="3"/>
        <v>31416000</v>
      </c>
      <c r="K79" s="30">
        <f t="shared" si="5"/>
        <v>0.10256410256410256</v>
      </c>
      <c r="L79" s="8" t="s">
        <v>209</v>
      </c>
      <c r="M79" s="49" t="s">
        <v>376</v>
      </c>
      <c r="N79" s="26">
        <v>45784</v>
      </c>
      <c r="O79" s="26">
        <v>46022</v>
      </c>
      <c r="P79" s="50" t="s">
        <v>382</v>
      </c>
    </row>
    <row r="80" spans="1:16" ht="50" x14ac:dyDescent="0.35">
      <c r="A80" s="13" t="s">
        <v>351</v>
      </c>
      <c r="B80" s="13" t="s">
        <v>70</v>
      </c>
      <c r="C80" s="14">
        <v>1152198618</v>
      </c>
      <c r="D80" s="13" t="s">
        <v>71</v>
      </c>
      <c r="E80" s="13" t="s">
        <v>145</v>
      </c>
      <c r="F80" s="13" t="s">
        <v>146</v>
      </c>
      <c r="G80" s="13" t="s">
        <v>147</v>
      </c>
      <c r="H80" s="7">
        <v>46862400</v>
      </c>
      <c r="I80" s="7">
        <v>4806400</v>
      </c>
      <c r="J80" s="8">
        <f t="shared" si="3"/>
        <v>42056000</v>
      </c>
      <c r="K80" s="30">
        <f t="shared" si="5"/>
        <v>0.10256410256410256</v>
      </c>
      <c r="L80" s="8" t="s">
        <v>209</v>
      </c>
      <c r="M80" s="49" t="s">
        <v>376</v>
      </c>
      <c r="N80" s="26">
        <v>45784</v>
      </c>
      <c r="O80" s="26">
        <v>46022</v>
      </c>
      <c r="P80" s="50" t="s">
        <v>383</v>
      </c>
    </row>
    <row r="81" spans="1:16" ht="40" x14ac:dyDescent="0.35">
      <c r="A81" s="13" t="s">
        <v>352</v>
      </c>
      <c r="B81" s="13" t="s">
        <v>79</v>
      </c>
      <c r="C81" s="14">
        <v>32091070</v>
      </c>
      <c r="D81" s="13" t="s">
        <v>353</v>
      </c>
      <c r="E81" s="13" t="s">
        <v>145</v>
      </c>
      <c r="F81" s="13" t="s">
        <v>146</v>
      </c>
      <c r="G81" s="13" t="s">
        <v>147</v>
      </c>
      <c r="H81" s="7">
        <v>55143333</v>
      </c>
      <c r="I81" s="7">
        <v>5443333</v>
      </c>
      <c r="J81" s="8">
        <f t="shared" si="3"/>
        <v>49700000</v>
      </c>
      <c r="K81" s="30">
        <f t="shared" si="5"/>
        <v>9.8712440903780702E-2</v>
      </c>
      <c r="L81" s="8" t="s">
        <v>209</v>
      </c>
      <c r="M81" s="49" t="s">
        <v>377</v>
      </c>
      <c r="N81" s="26">
        <v>45785</v>
      </c>
      <c r="O81" s="26">
        <v>46022</v>
      </c>
      <c r="P81" s="50" t="s">
        <v>384</v>
      </c>
    </row>
    <row r="82" spans="1:16" ht="70" x14ac:dyDescent="0.35">
      <c r="A82" s="13" t="s">
        <v>354</v>
      </c>
      <c r="B82" s="13" t="s">
        <v>73</v>
      </c>
      <c r="C82" s="14">
        <v>1128272450</v>
      </c>
      <c r="D82" s="13" t="s">
        <v>355</v>
      </c>
      <c r="E82" s="13" t="s">
        <v>278</v>
      </c>
      <c r="F82" s="13" t="s">
        <v>146</v>
      </c>
      <c r="G82" s="13" t="s">
        <v>147</v>
      </c>
      <c r="H82" s="7">
        <v>46862400</v>
      </c>
      <c r="I82" s="7">
        <v>4806400</v>
      </c>
      <c r="J82" s="8">
        <f t="shared" si="3"/>
        <v>42056000</v>
      </c>
      <c r="K82" s="30">
        <f t="shared" si="5"/>
        <v>0.10256410256410256</v>
      </c>
      <c r="L82" s="8" t="s">
        <v>209</v>
      </c>
      <c r="M82" s="49" t="s">
        <v>376</v>
      </c>
      <c r="N82" s="26">
        <v>45784</v>
      </c>
      <c r="O82" s="26">
        <v>46022</v>
      </c>
      <c r="P82" s="50" t="s">
        <v>385</v>
      </c>
    </row>
    <row r="83" spans="1:16" ht="50" x14ac:dyDescent="0.35">
      <c r="A83" s="13" t="s">
        <v>356</v>
      </c>
      <c r="B83" s="13" t="s">
        <v>97</v>
      </c>
      <c r="C83" s="14">
        <v>98658853</v>
      </c>
      <c r="D83" s="13" t="s">
        <v>357</v>
      </c>
      <c r="E83" s="13" t="s">
        <v>145</v>
      </c>
      <c r="F83" s="13" t="s">
        <v>146</v>
      </c>
      <c r="G83" s="13" t="s">
        <v>147</v>
      </c>
      <c r="H83" s="7">
        <v>45861067</v>
      </c>
      <c r="I83" s="7">
        <v>3805067</v>
      </c>
      <c r="J83" s="8">
        <f t="shared" si="3"/>
        <v>42056000</v>
      </c>
      <c r="K83" s="30">
        <f t="shared" si="5"/>
        <v>8.2969438979690557E-2</v>
      </c>
      <c r="L83" s="8" t="s">
        <v>209</v>
      </c>
      <c r="M83" s="49" t="s">
        <v>378</v>
      </c>
      <c r="N83" s="26">
        <v>45789</v>
      </c>
      <c r="O83" s="26">
        <v>46022</v>
      </c>
      <c r="P83" s="50" t="s">
        <v>386</v>
      </c>
    </row>
    <row r="84" spans="1:16" ht="50" x14ac:dyDescent="0.35">
      <c r="A84" s="13" t="s">
        <v>358</v>
      </c>
      <c r="B84" s="13" t="s">
        <v>116</v>
      </c>
      <c r="C84" s="14">
        <v>43266464</v>
      </c>
      <c r="D84" s="13" t="s">
        <v>359</v>
      </c>
      <c r="E84" s="13" t="s">
        <v>145</v>
      </c>
      <c r="F84" s="13" t="s">
        <v>146</v>
      </c>
      <c r="G84" s="13" t="s">
        <v>147</v>
      </c>
      <c r="H84" s="7">
        <v>45660800</v>
      </c>
      <c r="I84" s="7">
        <v>3604800</v>
      </c>
      <c r="J84" s="8">
        <f t="shared" si="3"/>
        <v>42056000</v>
      </c>
      <c r="K84" s="30">
        <f t="shared" si="5"/>
        <v>7.8947368421052627E-2</v>
      </c>
      <c r="L84" s="8" t="s">
        <v>209</v>
      </c>
      <c r="M84" s="49" t="s">
        <v>379</v>
      </c>
      <c r="N84" s="26">
        <v>45791</v>
      </c>
      <c r="O84" s="26">
        <v>46022</v>
      </c>
      <c r="P84" s="50" t="s">
        <v>387</v>
      </c>
    </row>
    <row r="85" spans="1:16" ht="50" x14ac:dyDescent="0.35">
      <c r="A85" s="13" t="s">
        <v>360</v>
      </c>
      <c r="B85" s="13" t="s">
        <v>113</v>
      </c>
      <c r="C85" s="14">
        <v>1069925474</v>
      </c>
      <c r="D85" s="13" t="s">
        <v>361</v>
      </c>
      <c r="E85" s="13" t="s">
        <v>145</v>
      </c>
      <c r="F85" s="13" t="s">
        <v>146</v>
      </c>
      <c r="G85" s="13" t="s">
        <v>147</v>
      </c>
      <c r="H85" s="7">
        <v>12016000</v>
      </c>
      <c r="I85" s="7">
        <v>3604800</v>
      </c>
      <c r="J85" s="8">
        <f t="shared" si="3"/>
        <v>8411200</v>
      </c>
      <c r="K85" s="30">
        <f t="shared" si="5"/>
        <v>0.3</v>
      </c>
      <c r="L85" s="8" t="s">
        <v>209</v>
      </c>
      <c r="M85" s="49" t="s">
        <v>262</v>
      </c>
      <c r="N85" s="26">
        <v>45790</v>
      </c>
      <c r="O85" s="26">
        <v>45850</v>
      </c>
      <c r="P85" s="50" t="s">
        <v>388</v>
      </c>
    </row>
    <row r="86" spans="1:16" ht="50" x14ac:dyDescent="0.35">
      <c r="A86" s="13" t="s">
        <v>362</v>
      </c>
      <c r="B86" s="13" t="s">
        <v>108</v>
      </c>
      <c r="C86" s="14">
        <v>12022840</v>
      </c>
      <c r="D86" s="13" t="s">
        <v>9</v>
      </c>
      <c r="E86" s="13" t="s">
        <v>145</v>
      </c>
      <c r="F86" s="13" t="s">
        <v>146</v>
      </c>
      <c r="G86" s="13" t="s">
        <v>147</v>
      </c>
      <c r="H86" s="7">
        <v>32018800</v>
      </c>
      <c r="I86" s="7">
        <v>2527800</v>
      </c>
      <c r="J86" s="8">
        <f t="shared" si="3"/>
        <v>29491000</v>
      </c>
      <c r="K86" s="30">
        <f t="shared" si="5"/>
        <v>7.8947368421052627E-2</v>
      </c>
      <c r="L86" s="8" t="s">
        <v>209</v>
      </c>
      <c r="M86" s="49" t="s">
        <v>379</v>
      </c>
      <c r="N86" s="26">
        <v>45790</v>
      </c>
      <c r="O86" s="26">
        <v>46022</v>
      </c>
      <c r="P86" s="50" t="s">
        <v>389</v>
      </c>
    </row>
    <row r="87" spans="1:16" ht="50" x14ac:dyDescent="0.35">
      <c r="A87" s="13" t="s">
        <v>363</v>
      </c>
      <c r="B87" s="13" t="s">
        <v>105</v>
      </c>
      <c r="C87" s="14">
        <v>1088307001</v>
      </c>
      <c r="D87" s="13" t="s">
        <v>364</v>
      </c>
      <c r="E87" s="13" t="s">
        <v>145</v>
      </c>
      <c r="F87" s="13" t="s">
        <v>146</v>
      </c>
      <c r="G87" s="13" t="s">
        <v>147</v>
      </c>
      <c r="H87" s="7">
        <v>12016000</v>
      </c>
      <c r="I87" s="7">
        <v>3604800</v>
      </c>
      <c r="J87" s="8">
        <f t="shared" si="3"/>
        <v>8411200</v>
      </c>
      <c r="K87" s="30">
        <f t="shared" si="5"/>
        <v>0.3</v>
      </c>
      <c r="L87" s="8" t="s">
        <v>209</v>
      </c>
      <c r="M87" s="49" t="s">
        <v>262</v>
      </c>
      <c r="N87" s="26">
        <v>45790</v>
      </c>
      <c r="O87" s="26">
        <v>45850</v>
      </c>
      <c r="P87" s="50" t="s">
        <v>390</v>
      </c>
    </row>
    <row r="88" spans="1:16" ht="50" x14ac:dyDescent="0.35">
      <c r="A88" s="13" t="s">
        <v>365</v>
      </c>
      <c r="B88" s="13" t="s">
        <v>123</v>
      </c>
      <c r="C88" s="14">
        <v>1010019988</v>
      </c>
      <c r="D88" s="13" t="s">
        <v>366</v>
      </c>
      <c r="E88" s="13" t="s">
        <v>145</v>
      </c>
      <c r="F88" s="13" t="s">
        <v>146</v>
      </c>
      <c r="G88" s="13" t="s">
        <v>147</v>
      </c>
      <c r="H88" s="7">
        <v>26976733</v>
      </c>
      <c r="I88" s="7">
        <v>1342733</v>
      </c>
      <c r="J88" s="8">
        <f t="shared" si="3"/>
        <v>25634000</v>
      </c>
      <c r="K88" s="30">
        <f t="shared" si="5"/>
        <v>4.977374391480243E-2</v>
      </c>
      <c r="L88" s="8" t="s">
        <v>209</v>
      </c>
      <c r="M88" s="49" t="s">
        <v>380</v>
      </c>
      <c r="N88" s="26">
        <v>45797</v>
      </c>
      <c r="O88" s="26">
        <v>46022</v>
      </c>
      <c r="P88" s="50" t="s">
        <v>391</v>
      </c>
    </row>
    <row r="89" spans="1:16" ht="40" x14ac:dyDescent="0.35">
      <c r="A89" s="13" t="s">
        <v>367</v>
      </c>
      <c r="B89" s="13" t="s">
        <v>274</v>
      </c>
      <c r="C89" s="14">
        <v>71362992</v>
      </c>
      <c r="D89" s="13" t="s">
        <v>368</v>
      </c>
      <c r="E89" s="13" t="s">
        <v>145</v>
      </c>
      <c r="F89" s="13" t="s">
        <v>146</v>
      </c>
      <c r="G89" s="13" t="s">
        <v>147</v>
      </c>
      <c r="H89" s="7">
        <v>44258933</v>
      </c>
      <c r="I89" s="7">
        <v>2202933</v>
      </c>
      <c r="J89" s="8">
        <f t="shared" si="3"/>
        <v>42056000</v>
      </c>
      <c r="K89" s="30">
        <f t="shared" si="5"/>
        <v>4.9773748499540194E-2</v>
      </c>
      <c r="L89" s="8" t="s">
        <v>209</v>
      </c>
      <c r="M89" s="49" t="s">
        <v>380</v>
      </c>
      <c r="N89" s="26">
        <v>45797</v>
      </c>
      <c r="O89" s="26">
        <v>46022</v>
      </c>
      <c r="P89" s="50" t="s">
        <v>392</v>
      </c>
    </row>
    <row r="90" spans="1:16" ht="30" x14ac:dyDescent="0.35">
      <c r="A90" s="13" t="s">
        <v>369</v>
      </c>
      <c r="B90" s="13" t="s">
        <v>370</v>
      </c>
      <c r="C90" s="14">
        <v>800233801</v>
      </c>
      <c r="D90" s="13" t="s">
        <v>371</v>
      </c>
      <c r="E90" s="13" t="s">
        <v>312</v>
      </c>
      <c r="F90" s="13" t="s">
        <v>217</v>
      </c>
      <c r="G90" s="13" t="s">
        <v>147</v>
      </c>
      <c r="H90" s="7">
        <v>64099521</v>
      </c>
      <c r="I90" s="7">
        <v>0</v>
      </c>
      <c r="J90" s="8">
        <f t="shared" si="3"/>
        <v>64099521</v>
      </c>
      <c r="K90" s="30">
        <f t="shared" si="5"/>
        <v>0</v>
      </c>
      <c r="L90" s="8" t="s">
        <v>209</v>
      </c>
      <c r="M90" s="49" t="s">
        <v>264</v>
      </c>
      <c r="N90" s="26">
        <v>45809</v>
      </c>
      <c r="O90" s="26">
        <v>46022</v>
      </c>
      <c r="P90" s="50" t="s">
        <v>393</v>
      </c>
    </row>
    <row r="91" spans="1:16" ht="50" x14ac:dyDescent="0.35">
      <c r="A91" s="13" t="s">
        <v>372</v>
      </c>
      <c r="B91" s="13" t="s">
        <v>373</v>
      </c>
      <c r="C91" s="14">
        <v>32295718</v>
      </c>
      <c r="D91" s="13" t="s">
        <v>374</v>
      </c>
      <c r="E91" s="13" t="s">
        <v>145</v>
      </c>
      <c r="F91" s="13" t="s">
        <v>146</v>
      </c>
      <c r="G91" s="13" t="s">
        <v>147</v>
      </c>
      <c r="H91" s="7">
        <v>18024000</v>
      </c>
      <c r="I91" s="7">
        <v>1802400</v>
      </c>
      <c r="J91" s="8">
        <f t="shared" si="3"/>
        <v>16221600</v>
      </c>
      <c r="K91" s="30">
        <f t="shared" si="5"/>
        <v>0.1</v>
      </c>
      <c r="L91" s="8" t="s">
        <v>209</v>
      </c>
      <c r="M91" s="49" t="s">
        <v>152</v>
      </c>
      <c r="N91" s="26">
        <v>45800</v>
      </c>
      <c r="O91" s="26">
        <v>45891</v>
      </c>
      <c r="P91" s="50" t="s">
        <v>394</v>
      </c>
    </row>
  </sheetData>
  <dataValidations count="1">
    <dataValidation type="whole" errorStyle="warning" allowBlank="1" showInputMessage="1" showErrorMessage="1" error="NO SEPARAR CON PUNTOS NI COMAS_x000a_" promptTitle="ADVERTENCIA" prompt="NO SEPARAR CON PUNTOS NI COMAS" sqref="C8:C17 C19:C26 C41:C46" xr:uid="{FD557298-ED6E-464B-8131-D39B568487AA}">
      <formula1>0</formula1>
      <formula2>9999999999</formula2>
    </dataValidation>
  </dataValidations>
  <hyperlinks>
    <hyperlink ref="P41" r:id="rId1" xr:uid="{D0B168FF-8E82-4B81-A9BF-78596872DC58}"/>
    <hyperlink ref="P40" r:id="rId2" xr:uid="{AB4E19BB-0D6A-4517-B61A-8F0E537E05A4}"/>
    <hyperlink ref="P39" r:id="rId3" xr:uid="{4572D1D5-5CCB-4C83-9D99-89F3CA74EF12}"/>
    <hyperlink ref="P38" r:id="rId4" xr:uid="{B039B4DC-8B0E-4930-90B3-D672698EDE61}"/>
    <hyperlink ref="P37" r:id="rId5" xr:uid="{9C625AD1-C71A-4DEB-8AB3-8DE27A6E3E64}"/>
    <hyperlink ref="P36" r:id="rId6" xr:uid="{53199A4B-CBB0-42F3-A9F1-83D91734D13B}"/>
    <hyperlink ref="P35" r:id="rId7" xr:uid="{7E8FD63D-F7DE-407A-8D94-1C2070F702D7}"/>
    <hyperlink ref="P34" r:id="rId8" xr:uid="{9FE5D47D-0599-4D6E-B269-FF53DE7EDBD3}"/>
    <hyperlink ref="P33" r:id="rId9" xr:uid="{60D45EB6-E35B-4E50-9292-9D2EE2353DE7}"/>
    <hyperlink ref="P32" r:id="rId10" xr:uid="{0F09460C-24C7-40BE-AA8A-FB0ACE716F05}"/>
    <hyperlink ref="P30" r:id="rId11" xr:uid="{FA8F3CA5-A333-4667-B1DF-D55189FDAA51}"/>
    <hyperlink ref="P29" r:id="rId12" xr:uid="{406F94BE-0DDF-4CD3-A4CA-A6B1B262923A}"/>
    <hyperlink ref="P28" r:id="rId13" xr:uid="{488F5C7B-5687-4E37-81F5-1971F36430CC}"/>
    <hyperlink ref="P2" r:id="rId14" xr:uid="{679E092D-2B16-4F75-9078-CE5469CBDC29}"/>
    <hyperlink ref="P3" r:id="rId15" xr:uid="{33C7DAB2-52BB-4E41-85C1-0BFC7C7F57F7}"/>
    <hyperlink ref="P4" r:id="rId16" xr:uid="{533E9CDE-DF2E-449E-8BDA-D7976D29DACC}"/>
    <hyperlink ref="P5" r:id="rId17" xr:uid="{419B18D8-D8E3-4D9D-8ACF-A9FE376F7874}"/>
    <hyperlink ref="P6" r:id="rId18" xr:uid="{FAD934B5-3CEA-4250-91AF-CFC062C53F51}"/>
    <hyperlink ref="P7" r:id="rId19" xr:uid="{6ADC6882-A9C7-4E21-8625-6856E94D25FF}"/>
    <hyperlink ref="P8" r:id="rId20" xr:uid="{26D66449-7F5F-47B2-8D27-DF45C8D09EE0}"/>
    <hyperlink ref="P9" r:id="rId21" xr:uid="{04C90F1F-98B8-410F-8C6C-ED69669B0D2F}"/>
    <hyperlink ref="P10" r:id="rId22" xr:uid="{A49440FC-DC1E-4F81-8B54-0F77D3810461}"/>
    <hyperlink ref="P12" r:id="rId23" xr:uid="{9EBE42CF-C9E6-4BEB-83A5-71EA2A7C331F}"/>
    <hyperlink ref="P13" r:id="rId24" xr:uid="{65194D11-24BB-4AFB-A22A-02CE3BB2B775}"/>
    <hyperlink ref="P14" r:id="rId25" xr:uid="{65FAD560-BDFE-439E-ADA0-6368A95A02C7}"/>
    <hyperlink ref="P15" r:id="rId26" xr:uid="{011C65A3-DAD5-4634-B7C8-485E6300E4DF}"/>
    <hyperlink ref="P16" r:id="rId27" xr:uid="{CD483684-0436-4F31-AB87-9543107E2FDF}"/>
    <hyperlink ref="P17" r:id="rId28" xr:uid="{C77D2FE9-A9C9-4246-8DD4-A7E99172F0B4}"/>
    <hyperlink ref="P18" r:id="rId29" xr:uid="{627570DD-F14A-47ED-A27C-D142BC32A4BF}"/>
    <hyperlink ref="P19" r:id="rId30" xr:uid="{5724F3C3-9D79-45F6-AD75-8944E687A937}"/>
    <hyperlink ref="P20" r:id="rId31" xr:uid="{49C7036F-2951-4908-86FE-CE9A26337821}"/>
    <hyperlink ref="P21" r:id="rId32" xr:uid="{7D3C83C8-A1EB-453D-A208-31584C890455}"/>
    <hyperlink ref="P22" r:id="rId33" xr:uid="{24E9F1FC-2FF9-4310-ADD6-9A32BD55C64B}"/>
    <hyperlink ref="P23" r:id="rId34" xr:uid="{14DE7800-D4CB-48E4-8E74-ED780D1B4414}"/>
    <hyperlink ref="P24" r:id="rId35" xr:uid="{F33C806C-CFA0-48FD-8759-63726D3D717D}"/>
    <hyperlink ref="P25" r:id="rId36" xr:uid="{8AA340F1-6C5A-46ED-87EF-9D8BAC524180}"/>
    <hyperlink ref="P26" r:id="rId37" xr:uid="{3D6B6D65-C0CC-4804-A992-9539F1CACC77}"/>
    <hyperlink ref="P27" r:id="rId38" xr:uid="{1229A0F4-852A-4D4A-BE4D-B3DB24A5ADAF}"/>
    <hyperlink ref="P50" r:id="rId39" xr:uid="{C7259EFE-4B92-46B5-9DFD-4376C5430058}"/>
    <hyperlink ref="P54" r:id="rId40" xr:uid="{B7C4BB45-6A45-4254-87CE-03F9D8AB999D}"/>
    <hyperlink ref="P49" r:id="rId41" xr:uid="{083557C6-4C9F-4E09-8FB5-622831CC33D9}"/>
    <hyperlink ref="P52" r:id="rId42" xr:uid="{5F38EA39-FC5B-4320-ACFF-DC3435146BA6}"/>
    <hyperlink ref="P56" r:id="rId43" xr:uid="{0E79A110-7C1F-46AD-8D7E-6CF7553CCC9D}"/>
    <hyperlink ref="P58" r:id="rId44" xr:uid="{7E83E5D5-2936-4742-B485-191316CB9C9B}"/>
    <hyperlink ref="P57" r:id="rId45" xr:uid="{87524991-F6BD-4453-A36E-8414FBE2E638}"/>
    <hyperlink ref="P55" r:id="rId46" xr:uid="{A4066362-EAEB-44DC-9BAD-9F068137108F}"/>
    <hyperlink ref="P61" r:id="rId47" xr:uid="{7D2D385F-3F8E-4B62-B728-35C221818891}"/>
    <hyperlink ref="P59" r:id="rId48" xr:uid="{8F7EBA82-3A29-4B15-A7BD-7FFB061AA670}"/>
    <hyperlink ref="P60" r:id="rId49" xr:uid="{96B7A2F5-EE03-4152-8A01-F2AAAEC8A59B}"/>
    <hyperlink ref="P62" r:id="rId50" xr:uid="{C8007F1D-BBA4-46D4-940B-8CC41E79F0F0}"/>
    <hyperlink ref="P64" r:id="rId51" xr:uid="{D3C81C49-871C-40CC-870C-C8531F3AF35C}"/>
    <hyperlink ref="P63" r:id="rId52" xr:uid="{2A4348CC-64A4-4901-9E91-863A2AAC0B55}"/>
    <hyperlink ref="P65" r:id="rId53" xr:uid="{DAEE5BB2-105B-4308-9A29-A2961F21E20E}"/>
    <hyperlink ref="P66" r:id="rId54" xr:uid="{73A94719-891C-4059-861E-438A9DC50A4C}"/>
    <hyperlink ref="P67" r:id="rId55" xr:uid="{8C49EFE6-95BE-4878-BAA0-683345A4D364}"/>
    <hyperlink ref="P70" r:id="rId56" xr:uid="{EEDD9468-DE81-475A-ABB4-FD6308D0A854}"/>
    <hyperlink ref="P68" r:id="rId57" xr:uid="{50CD2762-E29A-4B7E-B9BE-AC15933FE1F0}"/>
    <hyperlink ref="P69" r:id="rId58" xr:uid="{935E1B78-AEA6-4A6F-ADF9-693355C95633}"/>
    <hyperlink ref="P72" r:id="rId59" xr:uid="{EE9E425B-8ADB-43D3-A593-9419709F6947}"/>
    <hyperlink ref="P73" r:id="rId60" xr:uid="{E163DB3E-244D-44F9-AB3C-80B333B382FF}"/>
    <hyperlink ref="P71" r:id="rId61" xr:uid="{FF0D59BF-2A53-42F4-A3F7-AAA22F9B912C}"/>
    <hyperlink ref="P75" r:id="rId62" xr:uid="{C70FD405-EBB1-4489-BB3E-A9028581FEEA}"/>
    <hyperlink ref="P76" r:id="rId63" xr:uid="{23E56AA9-2B94-4400-81A2-9989144D0981}"/>
    <hyperlink ref="P74" r:id="rId64" xr:uid="{9CC5A93A-2258-403B-9156-EF18A5B0F828}"/>
    <hyperlink ref="P77" r:id="rId65" xr:uid="{08139539-CBFF-43E2-B2F0-5638EA3C5173}"/>
    <hyperlink ref="P82" r:id="rId66" xr:uid="{9EF14C92-3D37-4E6D-8ADE-C60CBF7DE5E3}"/>
    <hyperlink ref="P79" r:id="rId67" xr:uid="{5CD38E98-BBA2-481C-99F6-8BF7F2B50C0D}"/>
    <hyperlink ref="P80" r:id="rId68" xr:uid="{03592B24-7F35-4557-A1E8-1F0E36B10682}"/>
    <hyperlink ref="P81" r:id="rId69" xr:uid="{C4CFCE3D-1998-4050-8DAD-022E8158D854}"/>
    <hyperlink ref="P83" r:id="rId70" xr:uid="{89C2B79D-138D-4F9F-9B8C-2D2979148094}"/>
    <hyperlink ref="P84" r:id="rId71" xr:uid="{DB988312-2CB4-4A2C-A4EE-A3E91A11A493}"/>
    <hyperlink ref="P85" r:id="rId72" xr:uid="{26AF0160-410F-44A0-B464-3B73BD6D9737}"/>
    <hyperlink ref="P86" r:id="rId73" xr:uid="{AF5F42C5-6D47-48B2-86AD-6B53077C6163}"/>
    <hyperlink ref="P87" r:id="rId74" xr:uid="{6E32F2FA-5A75-4C96-B11D-428BF59925FA}"/>
    <hyperlink ref="P88" r:id="rId75" xr:uid="{16656E45-C166-436E-B8A6-1DA565332717}"/>
    <hyperlink ref="P89" r:id="rId76" xr:uid="{B2D263B9-64CB-44E0-A6A7-D819094C5871}"/>
    <hyperlink ref="P91" r:id="rId77" xr:uid="{E68F94E5-BBE4-4F68-A7CD-15B46BAA6571}"/>
    <hyperlink ref="P90" r:id="rId78" xr:uid="{CA64786A-C94C-4665-AE4D-640D539AC4C3}"/>
    <hyperlink ref="P78" r:id="rId79" xr:uid="{431C6547-F648-4D48-BE20-F70F996F5C8E}"/>
  </hyperlinks>
  <pageMargins left="0.7" right="0.7" top="0.75" bottom="0.75" header="0.3" footer="0.3"/>
  <pageSetup orientation="portrait" r:id="rId8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5703C9-3993-4C96-BCA7-8F76373F951A}"/>
</file>

<file path=customXml/itemProps2.xml><?xml version="1.0" encoding="utf-8"?>
<ds:datastoreItem xmlns:ds="http://schemas.openxmlformats.org/officeDocument/2006/customXml" ds:itemID="{71D81A43-FCE4-4AA1-BB64-A307F328FC41}"/>
</file>

<file path=customXml/itemProps3.xml><?xml version="1.0" encoding="utf-8"?>
<ds:datastoreItem xmlns:ds="http://schemas.openxmlformats.org/officeDocument/2006/customXml" ds:itemID="{D4AE318C-C355-4009-A433-8075894E2C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Yessica Vallejo Ramirez</dc:creator>
  <cp:lastModifiedBy>Yessica Vallejo Ramirez</cp:lastModifiedBy>
  <dcterms:created xsi:type="dcterms:W3CDTF">2025-02-06T20:55:45Z</dcterms:created>
  <dcterms:modified xsi:type="dcterms:W3CDTF">2025-06-16T16:53:24Z</dcterms:modified>
</cp:coreProperties>
</file>