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fondom-my.sharepoint.com/personal/yessica_vallejo_fonvalmed_gov_co/Documents/Fonvalmed Yessica/2025/Información página web/Agosto/"/>
    </mc:Choice>
  </mc:AlternateContent>
  <xr:revisionPtr revIDLastSave="1487" documentId="8_{0CBF22A4-95F0-4854-882C-BF62B87A8FD8}" xr6:coauthVersionLast="47" xr6:coauthVersionMax="47" xr10:uidLastSave="{C1B9CB39-D4E4-468C-8C06-76881F930D77}"/>
  <bookViews>
    <workbookView xWindow="-110" yWindow="-110" windowWidth="19420" windowHeight="10300" xr2:uid="{DF7C373D-EFB8-4E2F-ABA8-251E1E5916A4}"/>
  </bookViews>
  <sheets>
    <sheet name="Hoja1" sheetId="1" r:id="rId1"/>
  </sheets>
  <definedNames>
    <definedName name="_xlnm._FilterDatabase" localSheetId="0" hidden="1">Hoja1!$B$1:$Q$91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8" i="1" l="1"/>
  <c r="L137" i="1"/>
  <c r="K136" i="1"/>
  <c r="L136" i="1"/>
  <c r="L135" i="1"/>
  <c r="K135" i="1"/>
  <c r="K134" i="1"/>
  <c r="L134" i="1"/>
  <c r="L133" i="1"/>
  <c r="K132" i="1"/>
  <c r="L131" i="1"/>
  <c r="L132" i="1"/>
  <c r="L130" i="1"/>
  <c r="L129" i="1"/>
  <c r="K129" i="1"/>
  <c r="K128" i="1"/>
  <c r="L128" i="1"/>
  <c r="L127" i="1"/>
  <c r="L126" i="1"/>
  <c r="K126" i="1"/>
  <c r="L125" i="1"/>
  <c r="K125" i="1"/>
  <c r="L124" i="1"/>
  <c r="K124" i="1"/>
  <c r="L123" i="1"/>
  <c r="K123" i="1"/>
  <c r="L122" i="1"/>
  <c r="K122" i="1"/>
  <c r="L121" i="1"/>
  <c r="K121" i="1"/>
  <c r="L120" i="1"/>
  <c r="K120" i="1"/>
  <c r="L119" i="1"/>
  <c r="K119" i="1"/>
  <c r="L118" i="1"/>
  <c r="K118" i="1"/>
  <c r="L117" i="1"/>
  <c r="K117" i="1"/>
  <c r="L116" i="1"/>
  <c r="K116" i="1"/>
  <c r="L115" i="1"/>
  <c r="K115" i="1"/>
  <c r="K114" i="1"/>
  <c r="L114" i="1"/>
  <c r="L113" i="1"/>
  <c r="K113" i="1"/>
  <c r="L112" i="1"/>
  <c r="K112" i="1"/>
  <c r="L111" i="1"/>
  <c r="K111" i="1"/>
  <c r="L110" i="1"/>
  <c r="K110" i="1"/>
  <c r="L109" i="1"/>
  <c r="K109" i="1"/>
  <c r="K108" i="1"/>
  <c r="L108" i="1"/>
  <c r="L107" i="1"/>
  <c r="K107" i="1"/>
  <c r="L106" i="1"/>
  <c r="K106" i="1"/>
  <c r="L105" i="1"/>
  <c r="K105" i="1"/>
  <c r="L104" i="1"/>
  <c r="K104" i="1"/>
  <c r="K103" i="1"/>
  <c r="L103" i="1"/>
  <c r="L102" i="1"/>
  <c r="K102" i="1"/>
  <c r="K101" i="1"/>
  <c r="L101" i="1"/>
  <c r="K100" i="1"/>
  <c r="L100" i="1"/>
  <c r="K99" i="1"/>
  <c r="L99" i="1"/>
  <c r="K97" i="1"/>
  <c r="L98" i="1"/>
  <c r="K98" i="1"/>
  <c r="L97" i="1"/>
  <c r="K96" i="1"/>
  <c r="L96" i="1"/>
  <c r="K95" i="1"/>
  <c r="L95" i="1"/>
  <c r="K94" i="1"/>
  <c r="L94" i="1"/>
  <c r="L93" i="1"/>
  <c r="L92" i="1"/>
  <c r="K54" i="1"/>
  <c r="K3" i="1"/>
  <c r="K90" i="1"/>
  <c r="K91" i="1"/>
  <c r="K87" i="1"/>
  <c r="K88" i="1"/>
  <c r="K89" i="1"/>
  <c r="K83" i="1"/>
  <c r="K84" i="1"/>
  <c r="K85" i="1"/>
  <c r="K86" i="1"/>
  <c r="K80" i="1"/>
  <c r="K81" i="1"/>
  <c r="K82" i="1"/>
  <c r="K77" i="1"/>
  <c r="K78" i="1"/>
  <c r="K79" i="1"/>
  <c r="K74" i="1"/>
  <c r="K75" i="1"/>
  <c r="K76" i="1"/>
  <c r="L77" i="1"/>
  <c r="L78" i="1"/>
  <c r="L79" i="1"/>
  <c r="L80" i="1"/>
  <c r="L81" i="1"/>
  <c r="L82" i="1"/>
  <c r="L83" i="1"/>
  <c r="L84" i="1"/>
  <c r="L85" i="1"/>
  <c r="L86" i="1"/>
  <c r="L87" i="1"/>
  <c r="L88" i="1"/>
  <c r="L89" i="1"/>
  <c r="L90" i="1"/>
  <c r="L91" i="1"/>
  <c r="K73" i="1"/>
  <c r="K72" i="1"/>
  <c r="K71" i="1"/>
  <c r="K70" i="1"/>
  <c r="K69" i="1"/>
  <c r="K68" i="1"/>
  <c r="K67" i="1"/>
  <c r="K66" i="1"/>
  <c r="K65" i="1"/>
  <c r="L69" i="1"/>
  <c r="L70" i="1"/>
  <c r="L71" i="1"/>
  <c r="L72" i="1"/>
  <c r="L73" i="1"/>
  <c r="L74" i="1"/>
  <c r="L75" i="1"/>
  <c r="L76" i="1"/>
  <c r="L68" i="1"/>
  <c r="K64" i="1"/>
  <c r="K63" i="1"/>
  <c r="K50" i="1"/>
  <c r="K20" i="1"/>
  <c r="K49" i="1"/>
  <c r="L67" i="1"/>
  <c r="L66" i="1"/>
  <c r="L65" i="1"/>
  <c r="L64" i="1"/>
  <c r="L63" i="1"/>
  <c r="K61" i="1"/>
  <c r="K57" i="1"/>
  <c r="K58" i="1"/>
  <c r="K56" i="1"/>
  <c r="K55" i="1"/>
  <c r="K53" i="1"/>
  <c r="K52" i="1"/>
  <c r="L62" i="1"/>
  <c r="K62" i="1"/>
  <c r="L61" i="1"/>
  <c r="L60" i="1"/>
  <c r="L58" i="1"/>
  <c r="L57" i="1"/>
  <c r="L56" i="1"/>
  <c r="L55" i="1"/>
  <c r="L53" i="1"/>
  <c r="L49" i="1"/>
  <c r="L52" i="1"/>
  <c r="L51" i="1"/>
  <c r="K51" i="1"/>
  <c r="L48" i="1"/>
  <c r="L46" i="1"/>
  <c r="L45" i="1"/>
  <c r="L43" i="1"/>
  <c r="L42" i="1"/>
  <c r="L41" i="1"/>
  <c r="L38" i="1"/>
  <c r="L36" i="1"/>
  <c r="L34" i="1"/>
  <c r="L33" i="1"/>
  <c r="K30" i="1"/>
  <c r="L29" i="1"/>
  <c r="J28" i="1"/>
  <c r="L23" i="1"/>
  <c r="L22" i="1"/>
  <c r="L19" i="1"/>
  <c r="L12" i="1"/>
  <c r="L9" i="1"/>
  <c r="L5" i="1"/>
  <c r="L4" i="1"/>
  <c r="L3" i="1"/>
  <c r="L6" i="1"/>
  <c r="L7" i="1"/>
  <c r="L8" i="1"/>
  <c r="L10" i="1"/>
  <c r="L11" i="1"/>
  <c r="L13" i="1"/>
  <c r="L14" i="1"/>
  <c r="L15" i="1"/>
  <c r="L16" i="1"/>
  <c r="L17" i="1"/>
  <c r="L18" i="1"/>
  <c r="L20" i="1"/>
  <c r="L21" i="1"/>
  <c r="L24" i="1"/>
  <c r="L25" i="1"/>
  <c r="L26" i="1"/>
  <c r="L27" i="1"/>
  <c r="L28" i="1"/>
  <c r="L30" i="1"/>
  <c r="L31" i="1"/>
  <c r="L32" i="1"/>
  <c r="L35" i="1"/>
  <c r="L37" i="1"/>
  <c r="L39" i="1"/>
  <c r="L40" i="1"/>
  <c r="L44" i="1"/>
  <c r="L47" i="1"/>
  <c r="L50" i="1"/>
  <c r="L54" i="1"/>
  <c r="L2" i="1"/>
  <c r="K4" i="1" l="1"/>
  <c r="K5" i="1"/>
  <c r="K6" i="1"/>
  <c r="K7" i="1"/>
  <c r="K8" i="1"/>
  <c r="K9" i="1"/>
  <c r="K10" i="1"/>
  <c r="K11" i="1"/>
  <c r="K12" i="1"/>
  <c r="K13" i="1"/>
  <c r="K14" i="1"/>
  <c r="K15" i="1"/>
  <c r="K16" i="1"/>
  <c r="K17" i="1"/>
  <c r="K18" i="1"/>
  <c r="K19" i="1"/>
  <c r="K21" i="1"/>
  <c r="K22" i="1"/>
  <c r="K23" i="1"/>
  <c r="K24" i="1"/>
  <c r="K25" i="1"/>
  <c r="K26" i="1"/>
  <c r="K27" i="1"/>
  <c r="K28" i="1"/>
  <c r="K29" i="1"/>
  <c r="K31" i="1"/>
  <c r="K32" i="1"/>
  <c r="K33" i="1"/>
  <c r="K34" i="1"/>
  <c r="K35" i="1"/>
  <c r="K36" i="1"/>
  <c r="K37" i="1"/>
  <c r="K38" i="1"/>
  <c r="K39" i="1"/>
  <c r="K40" i="1"/>
  <c r="K41" i="1"/>
  <c r="K42" i="1"/>
  <c r="K43" i="1"/>
  <c r="K44" i="1"/>
  <c r="K45" i="1"/>
  <c r="K46" i="1"/>
  <c r="K47" i="1"/>
  <c r="K48" i="1"/>
  <c r="K2" i="1"/>
</calcChain>
</file>

<file path=xl/sharedStrings.xml><?xml version="1.0" encoding="utf-8"?>
<sst xmlns="http://schemas.openxmlformats.org/spreadsheetml/2006/main" count="1262" uniqueCount="567">
  <si>
    <t xml:space="preserve">NÚMERO DE CONTRATO </t>
  </si>
  <si>
    <t xml:space="preserve">NOMBRE DEL CONTRATISTA </t>
  </si>
  <si>
    <t xml:space="preserve">NIT/CC </t>
  </si>
  <si>
    <t xml:space="preserve">OBJETO DEL CONTRATO </t>
  </si>
  <si>
    <t>2025-02392</t>
  </si>
  <si>
    <t>Ana María Correa Álvarez</t>
  </si>
  <si>
    <t>Prestación de servicios profesionales especializados como contratista independiente, sin vínculo laboral por su propia cuenta y riesgo en el proceso de Gestión Financiera “subproceso de Gestión de recaudo, inversiones y pagos” en el Fondo de Valorización del Distrito de Medellín.</t>
  </si>
  <si>
    <t>2025-02393</t>
  </si>
  <si>
    <t>Yasser Issa Zapata</t>
  </si>
  <si>
    <t>Prestación de servicios personales como contratista independiente, sin vínculo laboral por su propia cuenta y riesgo, como apoyo a la gestión en el Proceso de Tecnología de la Información del Fondo de Valorización del Distrito de Medellín</t>
  </si>
  <si>
    <t>2025-02394</t>
  </si>
  <si>
    <t>Yessica Vallejo Ramirez</t>
  </si>
  <si>
    <t>Prestación de servicios profesionales como contratista independiente, sin vínculo laboral por su propia cuenta y riesgo como Abogado(a) en el proceso de Gestión Contractual del Fondo de Valorización del Distrito de Medellín</t>
  </si>
  <si>
    <t>2025-02395</t>
  </si>
  <si>
    <t>Fabio Alejandro Macias Restrepo</t>
  </si>
  <si>
    <t>Prestación de servicios profesionales especializados como contratista independiente, sin vínculo laboral por su propia cuenta y riesgo como apoyo al proceso de planeación estratégica y en la gestión de la conceptualización, estructuración y diseño de proyectos de acuerdo con el MOP del Fondo de Valorización del Distrito de Medellín</t>
  </si>
  <si>
    <t>2025-02396</t>
  </si>
  <si>
    <t>Carlos Mario Taborda Henao</t>
  </si>
  <si>
    <t>Prestación de servicios profesionales como contratista independiente, sin vínculo laboral por su propia cuenta y riesgo para asesorar a la Dirección del Fondo de Valorización de Medellín- FONVALMED, en acompañamiento y soporte jurídico a las actuaciones administrativas, en desarrollo de los planes, programas y proyectos, que permitan el cumplimiento de las metas de la Entidad.</t>
  </si>
  <si>
    <t>2025-02397</t>
  </si>
  <si>
    <t>Julian Chica Valencia</t>
  </si>
  <si>
    <t>Prestación de servicios profesionales como contratista independiente, sin vínculo laboral por su propia cuenta y riesgo para asesorar a la Dirección del Fondo de Valorización de Medellín- FONVALMED, en acompañamiento y soporte técnico a las actuaciones administrativas y de gestión en desarrollo de los planes, programas y proyectos, que permitan el cumplimiento de las metas de la Entidad</t>
  </si>
  <si>
    <t>2025-02398</t>
  </si>
  <si>
    <t>Mariana Chacón Lastra</t>
  </si>
  <si>
    <t>Prestación de servicios profesionales como contratista independiente, sin vínculo laboral por su propia cuenta y riesgo como Abogado(a) en el proceso de Gestión Contractual del Fondo de Valorización del Distrito de Medellín.</t>
  </si>
  <si>
    <t>2025-02399</t>
  </si>
  <si>
    <t>Diana Patricia Zapata Urrego</t>
  </si>
  <si>
    <t>Prestación de servicios profesionales como contratista independiente, sin vínculo laboral por su propia cuenta y riesgo, como Abogado en el subproceso de Gestión Predial del Fondo de Valorización del Distrito de Medellín</t>
  </si>
  <si>
    <t xml:space="preserve">2025-02400 </t>
  </si>
  <si>
    <t>Carolina Jimenez Zúñiga</t>
  </si>
  <si>
    <t>Prestación de servicios personales como contratista independiente, sin vínculo laboral por su propia cuenta y riesgo para el apoyo a la gestión en el proceso de gestión administrativa "subproceso gestión documental" del Fondo de Valorización del Distrito de Medellín</t>
  </si>
  <si>
    <t xml:space="preserve">2025-02401 </t>
  </si>
  <si>
    <t>Francisco Javier Gonezalez Quintero</t>
  </si>
  <si>
    <t>Prestación de servicios personales como contratista independiente, sin vínculo laboral por su propia cuenta y riesgo como tramitador y apoyo a la gestión del Fondo de Valorización del Distrito de Medellín</t>
  </si>
  <si>
    <t>2025-02402</t>
  </si>
  <si>
    <t>Diana Marcela Sierra Valencia</t>
  </si>
  <si>
    <t>Prestación de servicios profesionales especializados como contratista independiente, sin vínculo laboral por su propia cuenta y riesgo, en el proceso de Administración de la Contribución "subprocesos de Facturación y Cartera" del Fondo de Valorización del Distrito de Medellín</t>
  </si>
  <si>
    <t xml:space="preserve">2025-02403 </t>
  </si>
  <si>
    <t>Natalia Andrea Orozco Jaramillo</t>
  </si>
  <si>
    <t>Prestación de servicios profesionales especializados como contratista independiente, sin vínculo laboral por su propia cuenta y riesgo, como abogado del proceso jurídico "subproceso de Gestión de Cobros" del Fondo de Valorización del Distrito de Medellín</t>
  </si>
  <si>
    <t>2025-02404</t>
  </si>
  <si>
    <t>Catalina Zabala Ochoa</t>
  </si>
  <si>
    <t>Prestación de servicios profesionales como contratista independiente, sin vínculo laboral por su propia cuenta y riesgo, como Abogada en el Proceso de Gestión jurídica "Subproceso de trámites legales" del Fondo de Valorización del Distrito de Medellín</t>
  </si>
  <si>
    <t>2025-02405</t>
  </si>
  <si>
    <t>Natalia Andrea Perez Rojas</t>
  </si>
  <si>
    <t>Prestación de servicios personales como contratista independiente, sin vínculo laboral por su propia cuenta y riesgo, como apoyo a la Dirección en el Fondo de Valorización del Distrito de Medellín</t>
  </si>
  <si>
    <t>2025-02406</t>
  </si>
  <si>
    <t>Eddy Jaqueline Jaramillo Jaramillo</t>
  </si>
  <si>
    <t>Prestación de servicios profesionales como contratista independiente, sin vínculo laboral por su propia cuenta y riesgo en el proceso de Gestión Financiera "subproceso de Gestión de recaudo, inversiones y pagos" en el Fondo de Valorización del Distrito de Medellín</t>
  </si>
  <si>
    <t xml:space="preserve">2025-02407 </t>
  </si>
  <si>
    <t>Valentina Taborda Henao</t>
  </si>
  <si>
    <t>Prestación de servicios profesionales como contratista independiente, sin vínculo laboral por su propia cuenta y riesgo como apoyo en el proceso de comunicaciones en el Fondo de Valorización del Distrito de Medellín</t>
  </si>
  <si>
    <t xml:space="preserve">2025-02408 </t>
  </si>
  <si>
    <t>Paula Andrea Otalvaro Gil</t>
  </si>
  <si>
    <t>Prestación de servicios profesionales especializados como contratista independiente, sin vínculo laboral por su propia cuenta y riesgo en el proceso de Gestión Administrativa del Fondo de Valorización del Distrito de Medellín</t>
  </si>
  <si>
    <t>2025-02409</t>
  </si>
  <si>
    <t>Wilder Ferney Atehortua Mira</t>
  </si>
  <si>
    <t>Prestación de servicios profesionales especializados como contratista independiente, sin vínculo laboral por su propia cuenta y riesgo, para el asesoramiento jurídico en el proceso de Gestión jurídica "Subproceso de Gestión Predial" del Fondo de Valorización de Medellín</t>
  </si>
  <si>
    <t>2025-02410</t>
  </si>
  <si>
    <t>Claudia Ivonne Monsalve Rojas</t>
  </si>
  <si>
    <t>Prestación de servicios profesionales especializados como contratista independiente, sin vínculo laboral por su propia cuenta y riesgo como Contador Público en el Proceso de Gestión Financiera "Subproceso de Gestión Contable" de acuerdo con lo establecido por la Contaduría General de la Nación en el Fondo Valorización de Medellín.</t>
  </si>
  <si>
    <t>2025-02411</t>
  </si>
  <si>
    <t>Suly Maryory Velasquez Henao</t>
  </si>
  <si>
    <t>2025-02412</t>
  </si>
  <si>
    <t>Shirley Chacón Restrepo</t>
  </si>
  <si>
    <t>Prestación de servicios profesionales como contratista independiente, sin vínculo laboral por su propia cuenta y riesgo en el proceso de servicio al ciudadano del Fondo de Valorización del Distrito de Medellín.</t>
  </si>
  <si>
    <t xml:space="preserve">2025-02413 </t>
  </si>
  <si>
    <t>Isabella Bedoya Cañola</t>
  </si>
  <si>
    <t>Prestación de servicios personales como contratista independiente, sin vínculo laboral por su propia cuenta y riesgo como apoyo administrativo en el proceso de gestión jurídica del Fondo de Valorización del distrito de Medellín</t>
  </si>
  <si>
    <t>2025-02414</t>
  </si>
  <si>
    <t>Mary Luz  del Rosario Montoya Rochel</t>
  </si>
  <si>
    <t>Prestación de servicios profesionales como contratista independiente, sin vínculo laboral, por su propia cuenta y riesgo, como ingeniero(a) en los procesos de Conceptualización, estructuración y diseño de proyectos y Administración de Obras</t>
  </si>
  <si>
    <t>2025-02415</t>
  </si>
  <si>
    <t>Yamith Sneider Hoyos Serna</t>
  </si>
  <si>
    <t>Prestación de servicios profesionales como contratista independiente, sin vínculo laboral por su propia cuenta y riesgo como Ingeniero Forestal en los procesos de Administración de Obras por Valorización y Conceptualización, Estructuración y Diseño de Proyectos del Fondo de Valorización del Distrito de Medellín</t>
  </si>
  <si>
    <t>2025-02416</t>
  </si>
  <si>
    <t>Yanet Adriana Penagos Arias</t>
  </si>
  <si>
    <t>Prestación de servicios profesionales especializados como contratista independiente, sin vínculo laboral por su propia cuenta y riesgo, en el proceso de planeación estratégica y planeación presupuestal del Fondo de Valorización del Distrito de Medellín</t>
  </si>
  <si>
    <t>2025-02417</t>
  </si>
  <si>
    <t>Laura Catalina Cifuentes Monroy</t>
  </si>
  <si>
    <t>Prestación de servicios profesionales especializados como contratista independiente, sin vínculo laboral por su propia cuenta y riesgo en el Proceso de Control Interno del Fondo de Valorización del Distrito de Medellín</t>
  </si>
  <si>
    <t>2025-02418</t>
  </si>
  <si>
    <t>Jaime Alberto Roldan Gil</t>
  </si>
  <si>
    <t>Prestación de servicios profesionales para proporcionar asesoría financiera especializada en la gestión eficiente y el control de los recursos del fondo de valorización de medellín</t>
  </si>
  <si>
    <t>2025-02419</t>
  </si>
  <si>
    <t>Maria Paula Garavito Hernandez</t>
  </si>
  <si>
    <t>Prestación de servicios profesionales como contratista independiente, sin vínculo laboral por su propia cuenta y riesgo como apoyo a la gestión en el Proceso de Gestión Administrativa "Subproceso de Gestión Humana y del Conocimiento" del Fondo de Valorización del Distrito de Medellín</t>
  </si>
  <si>
    <t>2025-02420</t>
  </si>
  <si>
    <t>Juan Pablo Keep Buitrago</t>
  </si>
  <si>
    <t>Prestación de servicios profesionales especializados como contratista independiente, sin vinculo laboral por su propia cuenta y riesgo en el proceso de Gestión financiera, subproceso “Planeación Financiera y Presupuestal” del Fondo de Valorización del distrito de Medellín.</t>
  </si>
  <si>
    <t>2025-02421</t>
  </si>
  <si>
    <t>Carolina Quintero Bustamante</t>
  </si>
  <si>
    <t>Prestación de servicios personales como contratista independiente, sin vínculo laboral por su propia cuenta y riesgo como apoyo a la gestión en los procesos de Gestión contractual y Gestión Administrativa del Fondo de Valorización del Distrito de Medellín.</t>
  </si>
  <si>
    <t>2025-02422</t>
  </si>
  <si>
    <t>Mary Sol Franco Franco</t>
  </si>
  <si>
    <t>Prestación de servicios profesionales como contratista independiente, sin vínculo laboral por su propia cuenta y riesgo, como abogado del proceso jurídico "subproceso de Gestión de Cobros" del Fondo de Valorización del Distrito de Medellín</t>
  </si>
  <si>
    <t>2025-02423</t>
  </si>
  <si>
    <t>Carlos Humberto Agudelo Espinal</t>
  </si>
  <si>
    <t>2025-02424</t>
  </si>
  <si>
    <t>Luis Javier Alvarez Franco</t>
  </si>
  <si>
    <t>Prestación de servicios profesionales especializados como contratista independiente, sin vínculo laboral por su propia cuenta y riesgo, como abogado en el Procesos de Gestión Jurídica "Subproceso de Defensa jurídica y prevención del daño antijuridico" del Fondo de Valorización del Distrito de Medellín</t>
  </si>
  <si>
    <t>2025-02425</t>
  </si>
  <si>
    <t>Yuly Andrea Gomez Giraldo</t>
  </si>
  <si>
    <t>Prestación de servicios profesionales como contratista independiente, sin vínculo laboral por su propia cuenta y riesgo, en el Proceso de Administración de Obra por Valorización "Subproceso Ambiental y Social" del Fondo de Valorización del Distrito de Medellín</t>
  </si>
  <si>
    <t>2025-02426</t>
  </si>
  <si>
    <t>Sebastian Cardona Ramirez</t>
  </si>
  <si>
    <t>Prestación de servicios profesionales como contratista independiente, sin vínculo laboral por su propia cuenta y riesgo en el Proceso Conceptualización, estructuración y diseño de proyectos del Fondo de Valorización del Distrito de Medellín</t>
  </si>
  <si>
    <t>2025-02427</t>
  </si>
  <si>
    <t>Jhon Lesvis Moreno Perea</t>
  </si>
  <si>
    <t>2025-02428</t>
  </si>
  <si>
    <t>Diego Alejandro Gómez Bañol</t>
  </si>
  <si>
    <t>Prestación de servicios profesionales como contratista independiente, sin vínculo laboral por su propia cuenta y riesgo, en los procesos de planeación estratégica y conceptualización, estructuración y diseño de proyectos del Fondo de Valorización de Medellín</t>
  </si>
  <si>
    <t>2025-02429</t>
  </si>
  <si>
    <t>David Santiago Huertas Castaño</t>
  </si>
  <si>
    <t>Prestación de servicios profesionales como contratista independiente, sin vínculo laboral por su propia cuenta y riesgo en el Proceso de Planeación "Subproceso de Conceptualización y estructura técnica de Valorización" del Fondo de Valorización del Distrito de Medellín</t>
  </si>
  <si>
    <t>2025-02430</t>
  </si>
  <si>
    <t>Maria Paulina Posada Jimenez</t>
  </si>
  <si>
    <t>Prestación de servicios profesionales como contratista independiente, sin vínculo laboral por su propia cuenta y riesgo, como Ingeniero(a) Ambiental de apoyo a la gestión en las actividades del componente ambiental de los proyectos, en el Fondo de Valorización del Distrito de Medellín</t>
  </si>
  <si>
    <t>2025-02431</t>
  </si>
  <si>
    <t>Prestación de servicios profesionales como contratista independiente, sin vínculo laboral por su propia cuenta y riesgo en el proceso de Gestión Financiera, subproceso "Planeación Financiera y Presupuestal" del Fondo de Valorización del Distrito de Medellín.</t>
  </si>
  <si>
    <t>2025-02432</t>
  </si>
  <si>
    <t>Katherine Arias Velez</t>
  </si>
  <si>
    <t>2025-02433</t>
  </si>
  <si>
    <t>Mateo Vargas Taborda</t>
  </si>
  <si>
    <t>Prestación de servicios personales como contratista independiente, sin vínculo laboral, por su propia cuenta y riesgo, como apoyo técnico en el Proceso de Tecnologías de la Información y Comunicaciones del Fondo de Valorización del Distrito de Medellín.</t>
  </si>
  <si>
    <t>2025-02434</t>
  </si>
  <si>
    <t>Prestación de servicios personales como contratista independiente, sin vínculo laboral por su propia cuenta y riesgo, como apoyo en el "Subproceso de Gestión Predial" del Fondo de Valorización del Distrito de Medellín.</t>
  </si>
  <si>
    <t>2025-02435</t>
  </si>
  <si>
    <t>Prestación de servicios profesionales como contratista independiente, sin vínculo laboral, por su propia cuenta y riesgo, como Webmaster en el Proceso de Tecnologías de la Información del Fondo de Valorización del Distrito de Medellín.</t>
  </si>
  <si>
    <t>2025-02436</t>
  </si>
  <si>
    <t>Martha Cecilia Montoya Martinez</t>
  </si>
  <si>
    <t>Prestación de servicios profesionales especializados como contratista independiente, sin vínculo laboral por su propia cuenta y riesgo, como Ingeniero de apoyo al proceso de Administración de Obras y en la gestión de la conceptualización, estructuración y diseño de proyectos del Fondo de Valorización de Medellín.</t>
  </si>
  <si>
    <t>2025-02437</t>
  </si>
  <si>
    <t>Manuel Salvador Oliveros Castrillon</t>
  </si>
  <si>
    <t>Prestación de servicios profesionales especializados como contratista independiente, sin vínculo laboral por su propia cuenta y riesgo, como apoyo financiero y contable a la supervisión de los contratos de la entidad, y de forma transversal como apoyo a los subprocesos financieros del Fondo de Valorización del Distrito de Medellín"</t>
  </si>
  <si>
    <t>2025-02438</t>
  </si>
  <si>
    <t>Daniela Ramirez Martinez</t>
  </si>
  <si>
    <t>Prestación de servicios personales como contratista independiente, sin vínculo laboral por su propia cuenta y riesgo para el apoyo a la gestión en el proceso de gestión administrativa "subproceso gestión documental" del Fondo de Valorización del Distrito de Medellín.”</t>
  </si>
  <si>
    <t>2025-02440</t>
  </si>
  <si>
    <t>Carolina Martinez Ochoa</t>
  </si>
  <si>
    <t>2025-02444</t>
  </si>
  <si>
    <t>Lucelly Tilano Ortiz</t>
  </si>
  <si>
    <t>TIPO DE PROCESO</t>
  </si>
  <si>
    <t>TIPOLOGÍA DEL CONTRATO</t>
  </si>
  <si>
    <t xml:space="preserve">ESTADO ACTUAL DEL CONTRATO </t>
  </si>
  <si>
    <t>CONTRATACIÓN DIRECTA</t>
  </si>
  <si>
    <t>PRESTACIÓN DE SERVICIOS APOYO A LA GESTIÓN</t>
  </si>
  <si>
    <t>EN EJECUCIÓN</t>
  </si>
  <si>
    <t>TERMINADO ANTICIPADAMENTE</t>
  </si>
  <si>
    <t xml:space="preserve">TIEMPO DE  DURACIÓN DEL CONTRATO </t>
  </si>
  <si>
    <t>6 meses</t>
  </si>
  <si>
    <t>4 meses</t>
  </si>
  <si>
    <t>3 meses</t>
  </si>
  <si>
    <t>1 mes</t>
  </si>
  <si>
    <t>9 meses</t>
  </si>
  <si>
    <t xml:space="preserve">4 meses </t>
  </si>
  <si>
    <t>FECHA DE INICIO</t>
  </si>
  <si>
    <t xml:space="preserve">FECHA DE TERMINACIÓN  DEL CONTRATO </t>
  </si>
  <si>
    <t>LINK SECOP II</t>
  </si>
  <si>
    <t>https://community.secop.gov.co/Public/Tendering/OpportunityDetail/Index?noticeUID=CO1.NTC.7269593&amp;isFromPublicArea=True&amp;isModal=False</t>
  </si>
  <si>
    <t>https://community.secop.gov.co/Public/Tendering/OpportunityDetail/Index?noticeUID=CO1.NTC.7270305&amp;isFromPublicArea=True&amp;isModal=False</t>
  </si>
  <si>
    <t>https://community.secop.gov.co/Public/Tendering/OpportunityDetail/Index?noticeUID=CO1.NTC.7270331&amp;isFromPublicArea=True&amp;isModal=False</t>
  </si>
  <si>
    <t>https://community.secop.gov.co/Public/Tendering/OpportunityDetail/Index?noticeUID=CO1.NTC.7275192&amp;isFromPublicArea=True&amp;isModal=False</t>
  </si>
  <si>
    <t>https://community.secop.gov.co/Public/Tendering/OpportunityDetail/Index?noticeUID=CO1.NTC.7275104&amp;isFromPublicArea=True&amp;isModal=False</t>
  </si>
  <si>
    <t>https://community.secop.gov.co/Public/Tendering/OpportunityDetail/Index?noticeUID=CO1.NTC.7273882&amp;isFromPublicArea=True&amp;isModal=False</t>
  </si>
  <si>
    <t>https://community.secop.gov.co/Public/Tendering/OpportunityDetail/Index?noticeUID=CO1.NTC.7284544&amp;isFromPublicArea=True&amp;isModal=False</t>
  </si>
  <si>
    <t>https://community.secop.gov.co/Public/Tendering/OpportunityDetail/Index?noticeUID=CO1.NTC.7286575&amp;isFromPublicArea=True&amp;isModal=False</t>
  </si>
  <si>
    <t>https://community.secop.gov.co/Public/Tendering/OpportunityDetail/Index?noticeUID=CO1.NTC.7286064&amp;isFromPublicArea=True&amp;isModal=False</t>
  </si>
  <si>
    <t>https://community.secop.gov.co/Public/Tendering/OpportunityDetail/Index?noticeUID=CO1.NTC.7287409&amp;isFromPublicArea=True&amp;isModal=False</t>
  </si>
  <si>
    <t>https://community.secop.gov.co/Public/Tendering/OpportunityDetail/Index?noticeUID=CO1.NTC.7286093&amp;isFromPublicArea=True&amp;isModal=False</t>
  </si>
  <si>
    <t>https://community.secop.gov.co/Public/Tendering/OpportunityDetail/Index?noticeUID=CO1.NTC.7288494&amp;isFromPublicArea=True&amp;isModal=False</t>
  </si>
  <si>
    <t>https://community.secop.gov.co/Public/Tendering/OpportunityDetail/Index?noticeUID=CO1.NTC.7327208&amp;isFromPublicArea=True&amp;isModal=False</t>
  </si>
  <si>
    <t>https://community.secop.gov.co/Public/Tendering/OpportunityDetail/Index?noticeUID=CO1.NTC.7289421&amp;isFromPublicArea=True&amp;isModal=False</t>
  </si>
  <si>
    <t>https://community.secop.gov.co/Public/Tendering/OpportunityDetail/Index?noticeUID=CO1.NTC.7286951&amp;isFromPublicArea=True&amp;isModal=False</t>
  </si>
  <si>
    <t>https://community.secop.gov.co/Public/Tendering/OpportunityDetail/Index?noticeUID=CO1.NTC.7291525&amp;isFromPublicArea=True&amp;isModal=False</t>
  </si>
  <si>
    <t>https://community.secop.gov.co/Public/Tendering/OpportunityDetail/Index?noticeUID=CO1.NTC.7291551&amp;isFromPublicArea=True&amp;isModal=False</t>
  </si>
  <si>
    <t>https://community.secop.gov.co/Public/Tendering/OpportunityDetail/Index?noticeUID=CO1.NTC.7284840&amp;isFromPublicArea=True&amp;isModal=False</t>
  </si>
  <si>
    <t>https://community.secop.gov.co/Public/Tendering/OpportunityDetail/Index?noticeUID=CO1.NTC.7291515&amp;isFromPublicArea=True&amp;isModal=False</t>
  </si>
  <si>
    <t>https://community.secop.gov.co/Public/Tendering/OpportunityDetail/Index?noticeUID=CO1.NTC.7285224&amp;isFromPublicArea=True&amp;isModal=False</t>
  </si>
  <si>
    <t>https://community.secop.gov.co/Public/Tendering/OpportunityDetail/Index?noticeUID=CO1.NTC.7285752&amp;isFromPublicArea=True&amp;isModal=False</t>
  </si>
  <si>
    <t>https://community.secop.gov.co/Public/Tendering/OpportunityDetail/Index?noticeUID=CO1.NTC.7287495&amp;isFromPublicArea=True&amp;isModal=False</t>
  </si>
  <si>
    <t>https://community.secop.gov.co/Public/Tendering/OpportunityDetail/Index?noticeUID=CO1.NTC.7285266&amp;isFromPublicArea=True&amp;isModal=False</t>
  </si>
  <si>
    <t>https://community.secop.gov.co/Public/Tendering/OpportunityDetail/Index?noticeUID=CO1.NTC.7285407&amp;isFromPublicArea=True&amp;isModal=False</t>
  </si>
  <si>
    <t>https://community.secop.gov.co/Public/Tendering/OpportunityDetail/Index?noticeUID=CO1.NTC.7295753&amp;isFromPublicArea=True&amp;isModal=False</t>
  </si>
  <si>
    <t>https://community.secop.gov.co/Public/Tendering/OpportunityDetail/Index?noticeUID=CO1.NTC.7291556&amp;isFromPublicArea=True&amp;isModal=False</t>
  </si>
  <si>
    <t>https://community.secop.gov.co/Public/Tendering/OpportunityDetail/Index?noticeUID=CO1.NTC.7291574&amp;isFromPublicArea=True&amp;isModal=False</t>
  </si>
  <si>
    <t>https://community.secop.gov.co/Public/Tendering/OpportunityDetail/Index?noticeUID=CO1.NTC.7303881&amp;isFromPublicArea=True&amp;isModal=False</t>
  </si>
  <si>
    <t>https://community.secop.gov.co/Public/Tendering/OpportunityDetail/Index?noticeUID=CO1.NTC.7305087&amp;isFromPublicArea=True&amp;isModal=False</t>
  </si>
  <si>
    <t>https://community.secop.gov.co/Public/Tendering/OpportunityDetail/Index?noticeUID=CO1.NTC.7329197&amp;isFromPublicArea=True&amp;isModal=False</t>
  </si>
  <si>
    <t>https://community.secop.gov.co/Public/Tendering/OpportunityDetail/Index?noticeUID=CO1.NTC.7329631&amp;isFromPublicArea=True&amp;isModal=False</t>
  </si>
  <si>
    <t>https://community.secop.gov.co/Public/Tendering/OpportunityDetail/Index?noticeUID=CO1.NTC.7329668&amp;isFromPublicArea=True&amp;isModal=False</t>
  </si>
  <si>
    <t>https://community.secop.gov.co/Public/Tendering/OpportunityDetail/Index?noticeUID=CO1.NTC.7330424&amp;isFromPublicArea=True&amp;isModal=False</t>
  </si>
  <si>
    <t>https://community.secop.gov.co/Public/Tendering/OpportunityDetail/Index?noticeUID=CO1.NTC.7330483&amp;isFromPublicArea=True&amp;isModal=False</t>
  </si>
  <si>
    <t>https://community.secop.gov.co/Public/Tendering/OpportunityDetail/Index?noticeUID=CO1.NTC.7329053&amp;isFromPublicArea=True&amp;isModal=False</t>
  </si>
  <si>
    <t>https://community.secop.gov.co/Public/Tendering/OpportunityDetail/Index?noticeUID=CO1.NTC.7329068&amp;isFromPublicArea=True&amp;isModal=False</t>
  </si>
  <si>
    <t>https://community.secop.gov.co/Public/Tendering/OpportunityDetail/Index?noticeUID=CO1.NTC.7329078&amp;isFromPublicArea=True&amp;isModal=False</t>
  </si>
  <si>
    <t>https://community.secop.gov.co/Public/Tendering/OpportunityDetail/Index?noticeUID=CO1.NTC.7329519&amp;isFromPublicArea=True&amp;isModal=False</t>
  </si>
  <si>
    <t>https://community.secop.gov.co/Public/Tendering/OpportunityDetail/Index?noticeUID=CO1.NTC.7329540&amp;isFromPublicArea=True&amp;isModal=False</t>
  </si>
  <si>
    <t>https://community.secop.gov.co/Public/Tendering/OpportunityDetail/Index?noticeUID=CO1.NTC.7349994&amp;isFromPublicArea=True&amp;isModal=False</t>
  </si>
  <si>
    <t>https://community.secop.gov.co/Public/Tendering/OpportunityDetail/Index?noticeUID=CO1.NTC.7392516&amp;isFromPublicArea=True&amp;isModal=False</t>
  </si>
  <si>
    <t>https://community.secop.gov.co/Public/Tendering/OpportunityDetail/Index?noticeUID=CO1.NTC.7391269&amp;isFromPublicArea=True&amp;isModal=False</t>
  </si>
  <si>
    <t>https://community.secop.gov.co/Public/Tendering/OpportunityDetail/Index?noticeUID=CO1.NTC.7391432&amp;isFromPublicArea=True&amp;isModal=False</t>
  </si>
  <si>
    <t>https://community.secop.gov.co/Public/Tendering/OpportunityDetail/Index?noticeUID=CO1.NTC.7391903&amp;isFromPublicArea=True&amp;isModal=False</t>
  </si>
  <si>
    <t>https://community.secop.gov.co/Public/Tendering/OpportunityDetail/Index?noticeUID=CO1.NTC.7391218&amp;isFromPublicArea=True&amp;isModal=False</t>
  </si>
  <si>
    <t>https://community.secop.gov.co/Public/Tendering/OpportunityDetail/Index?noticeUID=CO1.NTC.7395250&amp;isFromPublicArea=True&amp;isModal=False</t>
  </si>
  <si>
    <t>https://community.secop.gov.co/Public/Tendering/OpportunityDetail/Index?noticeUID=CO1.NTC.7458237&amp;isFromPublicArea=True&amp;isModal=False</t>
  </si>
  <si>
    <t xml:space="preserve">https://community.secop.gov.co/Public/Tendering/OpportunityDetail/Index?noticeUID=CO1.NTC.7468157&amp;isFromPublicArea=True&amp;isModal=False
</t>
  </si>
  <si>
    <t>https://community.secop.gov.co/Public/Tendering/OpportunityDetail/Index?noticeUID=CO1.NTC.7484789&amp;isFromPublicArea=True&amp;isModal=False</t>
  </si>
  <si>
    <t>OTROSÍ</t>
  </si>
  <si>
    <t>N/A</t>
  </si>
  <si>
    <t>VALOR TOTAL DEL CONTRATO</t>
  </si>
  <si>
    <t>VALOR PAGADO</t>
  </si>
  <si>
    <t>VALOR PENDIENTE DE EJECUCIÓN</t>
  </si>
  <si>
    <t>PORCENTAJE DE EJECUCIÓN</t>
  </si>
  <si>
    <t>2025-02439</t>
  </si>
  <si>
    <t>Litigiovirtual.com S.A.S</t>
  </si>
  <si>
    <t>Servicio de suscripción para la revisión y monitoreo de notificaciones judiciales en línea, para los procesos jurídicos en los que el Fondo de Valorización de Medellín, es parte.</t>
  </si>
  <si>
    <t>PRESTACIÓN DE SERVICIOS</t>
  </si>
  <si>
    <t>11 meses</t>
  </si>
  <si>
    <t>https://community.secop.gov.co/Public/Tendering/OpportunityDetail/Index?noticeUID=CO1.NTC.7502307&amp;isFromPublicArea=True&amp;isModal=False</t>
  </si>
  <si>
    <t>2025-02441</t>
  </si>
  <si>
    <t>Ariafina S.A.S</t>
  </si>
  <si>
    <t>Servicios PAAS de herramienta Bussiness Process Management Suite (BPMS) en modalidad Cloud Computing y apoyo en la automatización de procesos del fondo de Valorización del Distrito de Medellín.</t>
  </si>
  <si>
    <t>2025-02442</t>
  </si>
  <si>
    <t>Sociedad Operadora de Aeropuertos Centro Norte S.A.S</t>
  </si>
  <si>
    <t>Arrendamiento de inmuebles localizados en el Distrito de Medellín Cr. 65A No. 13-157, Aeropuerto Olaya Herrera, destinado para el funcionamiento del Fondo de Valorización de Medellín, con la disponibilidad de espacio para los equipos, funcionarios y contratistas</t>
  </si>
  <si>
    <t>2025-02443</t>
  </si>
  <si>
    <t>Xenco S.A</t>
  </si>
  <si>
    <t>Actualización, mantenimiento, soporte y ajustes al sistema financiero - contable ERP-SAFIX, en modalidad software como servicio (SAAS).</t>
  </si>
  <si>
    <t>https://community.secop.gov.co/Public/Tendering/OpportunityDetail/Index?noticeUID=CO1.NTC.7505224&amp;isFromPublicArea=True&amp;isModal=False</t>
  </si>
  <si>
    <t>https://community.secop.gov.co/Public/Tendering/OpportunityDetail/Index?noticeUID=CO1.NTC.7502329&amp;isFromPublicArea=True&amp;isModal=False</t>
  </si>
  <si>
    <t>https://community.secop.gov.co/Public/Tendering/OpportunityDetail/Index?noticeUID=CO1.NTC.7505204&amp;isFromPublicArea=True&amp;isModal=False</t>
  </si>
  <si>
    <t>2025-02445</t>
  </si>
  <si>
    <t>Información y tecnología S.A.S</t>
  </si>
  <si>
    <t>Uso, soporte y mantenimiento de la red de datos interna del Aeropuerto Olaya Herrera.</t>
  </si>
  <si>
    <t>2025-02446</t>
  </si>
  <si>
    <t>Transportes CSC S.A.S en reorganización</t>
  </si>
  <si>
    <t>Servicio especial de transporte de pasajeros para el Fondo de Valorización de Medellín.</t>
  </si>
  <si>
    <t>ACUERDO MARCO DE PRECIO TVEC</t>
  </si>
  <si>
    <t>2025-02447</t>
  </si>
  <si>
    <t>UNE EPM Telecomunicaciones S.A</t>
  </si>
  <si>
    <t>INTERADMINISTRATIVO</t>
  </si>
  <si>
    <t>2025-02448</t>
  </si>
  <si>
    <t>Unión Temporal R&amp;J 2022</t>
  </si>
  <si>
    <t>Prestación del servicio integral de aseo y cafetería en el Fondo de Valorización del
Distrito de Medellín.</t>
  </si>
  <si>
    <t>2024-02391</t>
  </si>
  <si>
    <t xml:space="preserve">Agencia para la Gestión del Paisaje, Patrimonio y Alianzas Público Privadas  </t>
  </si>
  <si>
    <t>900623766-1</t>
  </si>
  <si>
    <t>Convenio Interadministrativo para aunar esfuerzos orientados a la gestión estratégica y el aprovechamiento efectivo de los bienes inmuebles que son propiedad del FONDO de VALORIZACIÓN de MEDELLÍN -FONVALMED, brindando soluciones propias de la gestión de activos.</t>
  </si>
  <si>
    <t>CONVENIO INTERADMINISTRATIVO</t>
  </si>
  <si>
    <t>2025-02449</t>
  </si>
  <si>
    <t>Corporación Lonja de Propiedad Raíz de Medellín y Antioquia</t>
  </si>
  <si>
    <t xml:space="preserve"> 811016935-3</t>
  </si>
  <si>
    <t>2025-02450</t>
  </si>
  <si>
    <t>Unión Temporal Sertop</t>
  </si>
  <si>
    <t>901677370-4</t>
  </si>
  <si>
    <t>Prestación del servicio de un operario de mantenimiento básico locativo en el Fondo de Valorización del Distrito de Medellín.</t>
  </si>
  <si>
    <t>2025-02451</t>
  </si>
  <si>
    <t>Melisa Mendoza Mazo</t>
  </si>
  <si>
    <t>Prestación de servicios profesionales como contratista independiente, sin vínculo laboral por su propia cuenta y riesgo, como Abogado en el subproceso de Gestión Predial del Fondo de Valorización del Distrito de Medellín.</t>
  </si>
  <si>
    <t>https://community.secop.gov.co/Public/Tendering/OpportunityDetail/Index?noticeUID=CO1.NTC.7504763&amp;isFromPublicArea=True&amp;isModal=False</t>
  </si>
  <si>
    <t>https://www.colombiacompra.gov.co/tienda-virtual-del-estado-colombiano/ordenes-compra/141165</t>
  </si>
  <si>
    <t>2 meses</t>
  </si>
  <si>
    <t>https://community.secop.gov.co/Public/Tendering/OpportunityDetail/Index?noticeUID=CO1.NTC.7502860&amp;isFromPublicArea=True&amp;isModal=False</t>
  </si>
  <si>
    <t>7 meses</t>
  </si>
  <si>
    <t>https://www.colombiacompra.gov.co/tienda-virtual-del-estado-colombiano/ordenes-compra/141195</t>
  </si>
  <si>
    <t>3 años</t>
  </si>
  <si>
    <t>https://community.secop.gov.co/Public/Tendering/OpportunityDetail/Index?noticeUID=CO1.NTC.7529150&amp;isFromPublicArea=True&amp;isModal=False</t>
  </si>
  <si>
    <t>10 meses y 18 días</t>
  </si>
  <si>
    <t>https://community.secop.gov.co/Public/Tendering/OpportunityDetail/Index?noticeUID=CO1.NTC.7583662&amp;isFromPublicArea=True&amp;isModal=False</t>
  </si>
  <si>
    <t>https://www.colombiacompra.gov.co/tienda-virtual-del-estado-colombiano/ordenes-compra/141443</t>
  </si>
  <si>
    <t>4 meses y 9 días</t>
  </si>
  <si>
    <t>https://community.secop.gov.co/Public/Tendering/OpportunityDetail/Index?noticeUID=CO1.NTC.7683718&amp;isFromPublicArea=True&amp;isModal=False</t>
  </si>
  <si>
    <t>Dora Ines Pareja Taborda</t>
  </si>
  <si>
    <t>Andres Felipe Guzman Cano</t>
  </si>
  <si>
    <t>2025-02452</t>
  </si>
  <si>
    <t>JCAD S.A.S</t>
  </si>
  <si>
    <t>Suministro, suscripción al soporte y actualización de licencias de software especializado Autodesk para el Fondo de Valorización del distrito de Medellín – FONVALMED</t>
  </si>
  <si>
    <t>MINIMA CUANTÍA</t>
  </si>
  <si>
    <t>COMPRAVENTA</t>
  </si>
  <si>
    <t>2025-02453</t>
  </si>
  <si>
    <t>Guillermo Ovidio Ocampo Guarín</t>
  </si>
  <si>
    <t>Prestación de servicios profesionales especializados como contratista independiente, sin vínculo laboral por su propia cuenta y riesgo, como Ingeniero de apoyo al subproceso de Administración de Bienes y Servicios, del Fondo de Valorización de Medellín.</t>
  </si>
  <si>
    <t>2025-02454</t>
  </si>
  <si>
    <t>Wilson Yoanny Arango Puerta</t>
  </si>
  <si>
    <t>Prestación de servicios profesionales como contratista independiente, sin vínculo laboral por su propia cuenta y riesgo en el proceso de Gestión Financiera, subproceso "Planeación Financiera y Presupuestal" del Fondo de Valorización de Medellín</t>
  </si>
  <si>
    <t>2025-02455</t>
  </si>
  <si>
    <t>Sociedad Cameral de Certificación Digital - Certicámara S.A</t>
  </si>
  <si>
    <t>830084433-7</t>
  </si>
  <si>
    <t>Adquisición de dos (2) firmas digitales con token físico que permitan la expedición de certificación electrónica para el Fondo de Valorización de Medellín</t>
  </si>
  <si>
    <t>2025-02456</t>
  </si>
  <si>
    <t xml:space="preserve">UNE EPM TELECOMUNICACIONES S.A </t>
  </si>
  <si>
    <t>900.092.385-9</t>
  </si>
  <si>
    <t>“Contrato interadministrativo de telecomunicaciones unificadas y de seguridad perimetral, que incluye alquiler de equipos para el Fondo de Valorización del distrito de Medellín”.</t>
  </si>
  <si>
    <t>https://community.secop.gov.co/Public/Tendering/OpportunityDetail/Index?noticeUID=CO1.NTC.7635169&amp;isFromPublicArea=True&amp;isModal=False</t>
  </si>
  <si>
    <t>https://community.secop.gov.co/Public/Tendering/OpportunityDetail/Index?noticeUID=CO1.NTC.7849385&amp;isFromPublicArea=True&amp;isModal=False</t>
  </si>
  <si>
    <t>https://community.secop.gov.co/Public/Tendering/OpportunityDetail/Index?noticeUID=CO1.NTC.7897706&amp;isFromPublicArea=True&amp;isModal=False</t>
  </si>
  <si>
    <t>15 dias</t>
  </si>
  <si>
    <t>https://community.secop.gov.co/Public/Tendering/OpportunityDetail/Index?noticeUID=CO1.NTC.7896205&amp;isFromPublicArea=True&amp;isModal=False</t>
  </si>
  <si>
    <t>https://community.secop.gov.co/Public/Tendering/OpportunityDetail/Index?noticeUID=CO1.NTC.7905481&amp;isFromPublicArea=True&amp;isModal=False</t>
  </si>
  <si>
    <t>Realizar los avalúos comerciales corporativos para los inmuebles y/o mejoras constructivas y/o especies vegetales, requeridas para atender las diferentes necesidades que se originan para el desarrollo del proyecto valorización el poblado</t>
  </si>
  <si>
    <t>Contrato interadministrativo de telecomunicaciones unificadas y de seguridad perimetral, que incluye alquiler de equipos para el Fondo de Valorización del distrito de
Medellín</t>
  </si>
  <si>
    <t>2025-02457</t>
  </si>
  <si>
    <t>Valeria Zapata Meneses</t>
  </si>
  <si>
    <t>Prestación de servicios personales como contratista independiente, sin vínculo laboral por su propia cuenta y riesgo, como apoyo a la gestión en el proceso de Servicio al Ciudadano del Fondo de Valorización de Medellín</t>
  </si>
  <si>
    <t>2025-02458</t>
  </si>
  <si>
    <t>Stefany Yuliet Bolivar Restrepo</t>
  </si>
  <si>
    <t>2025-02459</t>
  </si>
  <si>
    <t>Janeth Andrea Rojo Laverde</t>
  </si>
  <si>
    <t>2025-02460</t>
  </si>
  <si>
    <t>Distribuidora Red Computo S.A.S</t>
  </si>
  <si>
    <t>Prestación del servicio integral de alquiler de equipos tecnológicos y suministro de licenciamiento de software requeridos para cumplir con las actividades del Fondo de Valorización del Distrito de Medellín.</t>
  </si>
  <si>
    <t>SELECCIÓN ABREVIADA</t>
  </si>
  <si>
    <t>2025-02461</t>
  </si>
  <si>
    <t>Prestación de servicios profesionales especializados como contratista independiente, sin vínculo laboral por su propia cuenta y riesgo como Contador Público en el Proceso de Gestión Financiera "Subproceso de GestiónContable" de acuerdo con lo establecido por la Contaduría General de la Nación en el Fondo Valorización de Medellín.</t>
  </si>
  <si>
    <t>2025-02462</t>
  </si>
  <si>
    <t>Inversiones y Suministros RL S.A.S</t>
  </si>
  <si>
    <t>901311809-4</t>
  </si>
  <si>
    <t>Servicio de impresión, escaneo y fotocopiado de planos correspondientes al “Proyecto Valorización El Poblado</t>
  </si>
  <si>
    <t>2025-02463</t>
  </si>
  <si>
    <t>Stailone Garcia Torres</t>
  </si>
  <si>
    <t>Adecuación integral de oficinas para su traslado y puesta en funcionamiento, incluyendo obras civiles menores, suministro, instalación y demás actividades necesarias para garantizar la operatividad en el fondo de valorización de Medellín</t>
  </si>
  <si>
    <t>2025-02464</t>
  </si>
  <si>
    <t>Prestación de servicios personales como contratista independiente, sin vínculo laboral por su propia cuenta y riesgo para el apoyo a la gestión en el proceso de gestión administrativa "subproceso gestión documental" del Fondo de Valorización  de Medellín.</t>
  </si>
  <si>
    <t>2025-02465</t>
  </si>
  <si>
    <t>SUBASTA INVERSA</t>
  </si>
  <si>
    <t>OBRA</t>
  </si>
  <si>
    <t>8 meses y 23 días</t>
  </si>
  <si>
    <t>8 Meses y 19 días</t>
  </si>
  <si>
    <t>https://community.secop.gov.co/Public/Tendering/OpportunityDetail/Index?noticeUID=CO1.NTC.7929837&amp;isFromPublicArea=True&amp;isModal=False</t>
  </si>
  <si>
    <t>https://community.secop.gov.co/Public/Tendering/OpportunityDetail/Index?noticeUID=CO1.NTC.7929593&amp;isFromPublicArea=True&amp;isModal=False</t>
  </si>
  <si>
    <t>https://community.secop.gov.co/Public/Tendering/OpportunityDetail/Index?noticeUID=CO1.NTC.7928093&amp;isFromPublicArea=True&amp;isModal=False</t>
  </si>
  <si>
    <t>https://community.secop.gov.co/Public/Tendering/OpportunityDetail/Index?noticeUID=CO1.NTC.7822483&amp;isFromPublicArea=True&amp;isModal=False</t>
  </si>
  <si>
    <t xml:space="preserve">https://community.secop.gov.co/Public/Tendering/OpportunityDetail/Index?noticeUID=CO1.NTC.7963616&amp;isFromPublicArea=True&amp;isModal=False
</t>
  </si>
  <si>
    <t>https://community.secop.gov.co/Public/Tendering/OpportunityDetail/Index?noticeUID=CO1.NTC.7873342&amp;isFromPublicArea=True&amp;isModal=False</t>
  </si>
  <si>
    <t>https://community.secop.gov.co/Public/Tendering/OpportunityDetail/Index?noticeUID=CO1.NTC.7894402&amp;isFromPublicArea=True&amp;isModal=False</t>
  </si>
  <si>
    <t>https://community.secop.gov.co/Public/Tendering/OpportunityDetail/Index?noticeUID=CO1.NTC.8043722&amp;isFromPublicArea=True&amp;isModal=False</t>
  </si>
  <si>
    <t>https://community.secop.gov.co/Public/Tendering/OpportunityDetail/Index?noticeUID=CO1.NTC.8051141&amp;isFromPublicArea=True&amp;isModal=False</t>
  </si>
  <si>
    <t>Si</t>
  </si>
  <si>
    <t>4 meses
Ampliación:
1 mes</t>
  </si>
  <si>
    <t>TERMINADO</t>
  </si>
  <si>
    <t>3 meses
Ampliación:
1 mes</t>
  </si>
  <si>
    <t>4 meses
Ampliación:
22 días</t>
  </si>
  <si>
    <t>2025-02466</t>
  </si>
  <si>
    <t>Unión Temporal Cadena Fonvalmed 2025</t>
  </si>
  <si>
    <t>Prestación de servicios de mensajería expresa en condiciones especiales y mensajería expresa masiva, así como la impresión, distribución y presentación electrónica de los documentos de cobro de la contribución de valorización y demás actos administrativos y documentos expedidos por el Fondo de Valorización del Distrito de Medellín -Fonvalmed</t>
  </si>
  <si>
    <t>2025-02467</t>
  </si>
  <si>
    <t>Prosutec S.A.S</t>
  </si>
  <si>
    <t>Suministrar papelería y elementos de oficina para el Fondo de Valorización de Medellín</t>
  </si>
  <si>
    <t>2025-02468</t>
  </si>
  <si>
    <t>Prestación de servicios personales como contratista independiente, sin vínculo laboral por su propia cuenta y riesgo para el apoyo a la gestión en el proceso de gestión administrativa "subproceso gestión documental" del Fondo de Valorización de Medellín</t>
  </si>
  <si>
    <t>2025-02469</t>
  </si>
  <si>
    <t>2025-02470</t>
  </si>
  <si>
    <t>Prestación de servicios profesionales especializados como contratista independiente, sin vínculo laboral por su propia cuenta y riesgo en el Proceso de Control Interno del Fondo de Valorización del Distrito de Medellín.</t>
  </si>
  <si>
    <t>2025-02471</t>
  </si>
  <si>
    <t>Prestación de servicios profesionales como contratista independiente, sin vínculo laboral por su propia cuenta y riesgo como Ingeniero Forestal en los procesos de Administración de Obras por Valorización y Conceptualización, Estructuración y Diseño de Proyectos del Fondo de Valorización del Distrito de Medellín.</t>
  </si>
  <si>
    <t>2025-02472</t>
  </si>
  <si>
    <t>Prestación de servicios profesionales como contratista independiente, sin vínculo laboral por su propia cuenta y riesgo, como abogado del proceso jurídico "subproceso de Gestión de Cobros" del Fondo de Valorización del Distrito de Medellín.</t>
  </si>
  <si>
    <t>2025-02473</t>
  </si>
  <si>
    <t>Prestación de servicios profesionales como contratista independiente, sin vínculo laboral por su propia cuenta y riesgo, como Ingeniero(a) Ambiental de apoyo a la gestión en las actividades del componente ambiental de los proyectos, en el Fondo de Valorización de Medellín</t>
  </si>
  <si>
    <t>2025-02474</t>
  </si>
  <si>
    <t>Prestación de servicios profesionales como contratista independiente, sin vínculo laboral por su propia cuenta y riesgo para el apoyo a los Procesos de Planeación y Administración de Obras del Fondo de Valorización de Medellín</t>
  </si>
  <si>
    <t>2025-02475</t>
  </si>
  <si>
    <t>2025-02476</t>
  </si>
  <si>
    <t>Prestación de servicios profesionales como contratista independiente, sin vínculo laboral por su propia cuenta y riesgo para el proceso de Administración de Obras y Diseño de Proyectos del Fondo de Valorización de Medellín</t>
  </si>
  <si>
    <t>2025-02477</t>
  </si>
  <si>
    <t>Prestación de servicios personales como contratista independiente, sin vínculo laboral, por su propia cuenta y riesgo, como apoyo técnico en el Proceso de Tecnologías de la Información y Comunicaciones del Fondo de Valorización de Medellín.</t>
  </si>
  <si>
    <t>2025-02478</t>
  </si>
  <si>
    <t>Prestación de servicios profesionales como contratista independiente, sin vínculo laboral, por su propia cuenta y riesgo, como Webmaster en el Proceso de Tecnologías de la Información del Fondo de Valorización de Medellín.</t>
  </si>
  <si>
    <t>2025-02479</t>
  </si>
  <si>
    <t>GRM Colombia S.A.S</t>
  </si>
  <si>
    <t xml:space="preserve">Servicio integral para almacenaje y custodia de archivos en el  Fondo de Valorización del distrito de Medellín </t>
  </si>
  <si>
    <t>2025-02480</t>
  </si>
  <si>
    <t xml:space="preserve">Gineyth Patricia Negrete </t>
  </si>
  <si>
    <t>Prestación de servicios profesionales como contratista independiente, sin vínculo laboral por su propia cuenta y riesgo, como ingeniero(a) en el Proceso de Administración de Obra por Valorización del Fondo de Valorización de Medellín</t>
  </si>
  <si>
    <t>8 meses</t>
  </si>
  <si>
    <t xml:space="preserve">7 meses y 24 días </t>
  </si>
  <si>
    <t xml:space="preserve">7 meses y 23 días </t>
  </si>
  <si>
    <t xml:space="preserve">7 Meses y 19 días </t>
  </si>
  <si>
    <t>7 meses y 18 días</t>
  </si>
  <si>
    <t>7 meses y 11 días</t>
  </si>
  <si>
    <t>https://community.secop.gov.co/Public/Tendering/OpportunityDetail/Index?noticeUID=CO1.NTC.7913173&amp;isFromPublicArea=True&amp;isModal=False</t>
  </si>
  <si>
    <t>https://community.secop.gov.co/Public/Tendering/OpportunityDetail/Index?noticeUID=CO1.NTC.8097035&amp;isFromPublicArea=True&amp;isModal=False</t>
  </si>
  <si>
    <t>https://community.secop.gov.co/Public/Tendering/OpportunityDetail/Index?noticeUID=CO1.NTC.8097082&amp;isFromPublicArea=True&amp;isModal=False</t>
  </si>
  <si>
    <t>https://community.secop.gov.co/Public/Tendering/OpportunityDetail/Index?noticeUID=CO1.NTC.8106623&amp;isFromPublicArea=True&amp;isModal=False</t>
  </si>
  <si>
    <t>https://community.secop.gov.co/Public/Tendering/OpportunityDetail/Index?noticeUID=CO1.NTC.8096805&amp;isFromPublicArea=True&amp;isModal=False</t>
  </si>
  <si>
    <t>https://community.secop.gov.co/Public/Tendering/OpportunityDetail/Index?noticeUID=CO1.NTC.8123118&amp;isFromPublicArea=True&amp;isModal=False</t>
  </si>
  <si>
    <t>https://community.secop.gov.co/Public/Tendering/OpportunityDetail/Index?noticeUID=CO1.NTC.8130270&amp;isFromPublicArea=True&amp;isModal=False</t>
  </si>
  <si>
    <t>https://community.secop.gov.co/Public/Tendering/OpportunityDetail/Index?noticeUID=CO1.NTC.8130777&amp;isFromPublicArea=True&amp;isModal=False</t>
  </si>
  <si>
    <t>https://community.secop.gov.co/Public/Tendering/OpportunityDetail/Index?noticeUID=CO1.NTC.8128183&amp;isFromPublicArea=True&amp;isModal=False</t>
  </si>
  <si>
    <t>https://community.secop.gov.co/Public/Tendering/OpportunityDetail/Index?noticeUID=CO1.NTC.8129748&amp;isFromPublicArea=True&amp;isModal=False</t>
  </si>
  <si>
    <t>https://community.secop.gov.co/Public/Tendering/OpportunityDetail/Index?noticeUID=CO1.NTC.8164932&amp;isFromPublicArea=True&amp;isModal=False</t>
  </si>
  <si>
    <t>https://community.secop.gov.co/Public/Tendering/OpportunityDetail/Index?noticeUID=CO1.NTC.8164480&amp;isFromPublicArea=True&amp;isModal=False</t>
  </si>
  <si>
    <t>https://community.secop.gov.co/Public/Tendering/OpportunityDetail/Index?noticeUID=CO1.NTC.8062928&amp;isFromPublicArea=True&amp;isModal=False</t>
  </si>
  <si>
    <t>https://community.secop.gov.co/Public/Tendering/OpportunityDetail/Index?noticeUID=CO1.NTC.8181009&amp;isFromPublicArea=True&amp;isModal=False</t>
  </si>
  <si>
    <t>https://community.secop.gov.co/Public/Tendering/OpportunityDetail/Index?noticeUID=CO1.NTC.8243133&amp;isFromPublicArea=True&amp;isModal=False</t>
  </si>
  <si>
    <t>SELECCION ABREVIADA</t>
  </si>
  <si>
    <t>2025-02481</t>
  </si>
  <si>
    <t>Bresnhev Asdrubal Villada Gómez</t>
  </si>
  <si>
    <t>Prestación de servicios profesionales como contratista independiente, sin vínculo laboral por su propia cuenta y riesgo, como arqueólogo de apoyo a la gestión en las actividades de actualización del programa de arqueología preventiva-PAP- en el Fondo de Valorización de Medellín.</t>
  </si>
  <si>
    <t>2025-02482</t>
  </si>
  <si>
    <t>Grupo Gestion Empresarial Colombia S.A.S</t>
  </si>
  <si>
    <t>Suministrar elementos e implementos de aseo y cafetería para el Fondo de valorización
de Medellín</t>
  </si>
  <si>
    <t>2025-02483</t>
  </si>
  <si>
    <t>Prestación de servicios profesionales especializados como contratista independiente, sin vínculo laboral por su propia cuenta y riesgo, al proceso de planeación estratégica y en la gestión de la conceptualización, estructuración y diseño de proyectos de acuerdo con el MOP del Fondo de Valorización de Medellín</t>
  </si>
  <si>
    <t>2025-02484</t>
  </si>
  <si>
    <t>Prestación de servicios profesionales como contratista independiente, sin vínculo laboral por su propia cuenta y riesgo para asesorar a la Dirección del Fondo de Valorización de Medellín- FONVALMED, en acompañamiento y soporte técnico a las actuaciones administrativas y de gestión en desarrollo de los planes, programas y proyectos, que permitan el cumplimiento de las metas de la Entidad.</t>
  </si>
  <si>
    <t>2025-02485</t>
  </si>
  <si>
    <t>2025-02486</t>
  </si>
  <si>
    <t>Cano y cano S.A.S</t>
  </si>
  <si>
    <t> 900963795</t>
  </si>
  <si>
    <t>Servicio de mantenimiento preventivo y correctivo de aires acondicionados para el Fondo de Valorización de Medellín.</t>
  </si>
  <si>
    <t>2025-02487</t>
  </si>
  <si>
    <t>Manuela Muñoz Mejia</t>
  </si>
  <si>
    <t>Prestación de servicios personales como contratista independiente, sin vínculo laboral por su propia cuenta y riesgo como apoyo a la gestión en los procesos de Gestión contractual y Gestión Administrativa del Fondo de Valorización del Medellín</t>
  </si>
  <si>
    <t>2 meses y 15 días</t>
  </si>
  <si>
    <t>https://community.secop.gov.co/Public/Tendering/OpportunityDetail/Index?noticeUID=CO1.NTC.8211642&amp;isFromPublicArea=True&amp;isModal=False</t>
  </si>
  <si>
    <t>https://community.secop.gov.co/Public/Tendering/OpportunityDetail/Index?noticeUID=CO1.NTC.8294557&amp;isFromPublicArea=True&amp;isModal=False</t>
  </si>
  <si>
    <t>6 meses y 28 dias</t>
  </si>
  <si>
    <t>https://community.secop.gov.co/Public/Tendering/OpportunityDetail/Index?noticeUID=CO1.NTC.8232350&amp;isFromPublicArea=True&amp;isModal=False</t>
  </si>
  <si>
    <t xml:space="preserve">https://community.secop.gov.co/Public/Tendering/OpportunityDetail/Index?noticeUID=CO1.NTC.8232072&amp;isFromPublicArea=True&amp;isModal=False
</t>
  </si>
  <si>
    <t>6 meses y 27 dias</t>
  </si>
  <si>
    <t>https://community.secop.gov.co/Public/Tendering/OpportunityDetail/Index?noticeUID=CO1.NTC.8236427&amp;isFromPublicArea=True&amp;isModal=False</t>
  </si>
  <si>
    <t>https://community.secop.gov.co/Public/Tendering/OpportunityDetail/Index?noticeUID=CO1.NTC.8202820&amp;isFromPublicArea=True&amp;isModal=False</t>
  </si>
  <si>
    <t>https://community.secop.gov.co/Public/Tendering/OpportunityDetail/Index?noticeUID=CO1.NTC.8337338&amp;isFromPublicArea=True&amp;isModal=False</t>
  </si>
  <si>
    <t>CONVENIO SOMBRILLA</t>
  </si>
  <si>
    <t>1 mes
Ampliación:
15 días</t>
  </si>
  <si>
    <t>2025-02488</t>
  </si>
  <si>
    <t>Prestación de servicios profesionales como contratista independiente, sin vínculo laboral por su propia cuenta y riesgo, como Abogado en el subproceso de Gestión Predial del Fondo de Valorización de Medellín</t>
  </si>
  <si>
    <t>2025-02489</t>
  </si>
  <si>
    <t>Prestación de servicios profesionales especializados como contratista independiente, sin vínculo laboral por su propia cuenta y riesgo en el proceso de Gestión Financiera “subproceso de Gestión de recaudo, inversiones y pagos” en el Fondo de Valorización de Medellín.</t>
  </si>
  <si>
    <t>2025-02490</t>
  </si>
  <si>
    <t>Prestación de servicios personales como contratista independiente, sin vínculo laboral por su propia cuenta y riesgo, como apoyo a la gestión en el Proceso de Tecnología de la Información del Fondo de Valorización de Medellín</t>
  </si>
  <si>
    <t>2025-02491</t>
  </si>
  <si>
    <t>2025-02492</t>
  </si>
  <si>
    <t>Prestación de servicios profesionales especializados como contratista independiente, sin vínculo laboral por su propia cuenta y riesgo como Abogado(a) en el proceso de Gestión Contractual del Fondo de Valorización de Medellín.</t>
  </si>
  <si>
    <t>2025-02493</t>
  </si>
  <si>
    <t>Prestación de servicios profesionales como contratista independiente, sin vínculo laboral por su propia cuenta y riesgo como Abogado(a) en el proceso de Gestión Contractual del Fondo de Valorización de Medellín.</t>
  </si>
  <si>
    <t>2025-02494</t>
  </si>
  <si>
    <t>Prestación de servicios personales como contratista independiente, sin vínculo laboral por su propia cuenta y riesgo, como apoyo a la Dirección en el Fondo de Valorización de Medellín</t>
  </si>
  <si>
    <t>2025-02495</t>
  </si>
  <si>
    <t>Prestación de servicios profesionales como contratista independiente, sin vínculo laboral por su propia cuenta y riesgo en el proceso de servicio al ciudadano del Fondo de Valorización de Medellín.</t>
  </si>
  <si>
    <t>2025-02496</t>
  </si>
  <si>
    <t>Prestación de servicios profesionales especializados como contratista independiente, sin vínculo laboral por su propia cuenta y riesgo, para el asesoramiento jurídico en el proceso de Gestión jurídica "Subproceso de Gestión Predial" del Fondo de Valorización de Medellín.</t>
  </si>
  <si>
    <t>2025-02497</t>
  </si>
  <si>
    <t>Prestación de servicios profesionales como contratista independiente, sin vínculo laboral por su propia cuenta y riesgo como apoyo en el proceso de comunicaciones en el Fondo de
Valorización de Medellín.</t>
  </si>
  <si>
    <t>2025-02498</t>
  </si>
  <si>
    <t>Prestación de servicios profesionales especializados como contratista independiente, sin vínculo laboral por su propia cuenta y riesgo en el proceso de Gestión Administrativa del Fondo de Valorización de Medellín</t>
  </si>
  <si>
    <t xml:space="preserve"> 2025-02499</t>
  </si>
  <si>
    <t>Prestación de servicios profesionales especializados como contratista independiente, sin vínculo laboral por su propia cuenta y riesgo, como
abogado del proceso jurídico "subproceso de Gestión de Cobros" del Fondo de Valorización de Medellín</t>
  </si>
  <si>
    <t>2025-02500</t>
  </si>
  <si>
    <t>Prestación de servicios personales como contratista independiente, sin vínculo laboral por su propia cuenta y riesgo como apoyo administrativo en el proceso de gestión jurídica del Fondo de Valorización de Medellín</t>
  </si>
  <si>
    <t>2025-02501</t>
  </si>
  <si>
    <t>Francisco Javier Gonzalez Quintero</t>
  </si>
  <si>
    <t>Prestación de servicios personales como contratista independiente, sin vínculo laboral por su propia cuenta y riesgo como tramitador y apoyo a la gestión del Fondo de Valorización de Medellín</t>
  </si>
  <si>
    <t>2025-02502</t>
  </si>
  <si>
    <t>Prestación de servicios profesionales como contratista independiente, sin vínculo laboral por su propia cuenta y riesgo, como Abogado en el subproceso de Gestión Predial del Fondo de Valorización de Medellín.</t>
  </si>
  <si>
    <t>2025-02503</t>
  </si>
  <si>
    <t>Prestación de servicios profesionales especializados como contratista independiente, sin vínculo laboral por su propia cuenta y riesgo, en el proceso de Administración de la Contribución "subprocesos de Facturación y Cartera" del Fondo de Valorización
del de Medellín.</t>
  </si>
  <si>
    <t>2025-02504</t>
  </si>
  <si>
    <t>2025-02505</t>
  </si>
  <si>
    <t>Luz Marleny Molina Tabares</t>
  </si>
  <si>
    <t>Prestación de servicios profesionales especializados como contratista independiente, sin vínculo laboral por su propia cuenta y riesgo, en el proceso de planeación estratégica y planeación presupuestal del Fondo de Valorización de Medellí</t>
  </si>
  <si>
    <t>Prestación de servicios profesionales como contratista independiente, sin vínculo laboral por su propia cuenta y riesgo, como abogado del proceso jurídico "subproceso de Gestión de Cobros" del Fondo de Valorización de Medellín.</t>
  </si>
  <si>
    <t>2025-02507</t>
  </si>
  <si>
    <t>Juan Jose Pasos Gomez</t>
  </si>
  <si>
    <t>2025-02508</t>
  </si>
  <si>
    <t>2025-02509</t>
  </si>
  <si>
    <t xml:space="preserve">Yilmar Valoyes Cordoba </t>
  </si>
  <si>
    <t>Prestación de servicios profesionales especializados como contratista independiente, sin vínculo laboral por su propia cuenta y riesgo como Abogado(a) en el proceso de Gestión Contractual del Fondo de Valorización de Medellín</t>
  </si>
  <si>
    <t>2025-02510</t>
  </si>
  <si>
    <t>Prestación de servicios profesionales como contratista independiente, sin vínculo laboral por su propia cuenta y riesgo, como Abogada en el Proceso de Gestión jurídica "Subproceso de trámites legales" del Fondo de Valorización de Medellín</t>
  </si>
  <si>
    <t>2025-02511</t>
  </si>
  <si>
    <t>Prestación de servicios profesionales especializados como contratista independiente, sin vínculo laboral por su propia cuenta y riesgo, como abogado en el Procesos de Gestión Jurídica "Subproceso de Defensa jurídica y prevención del daño antijuridico" del Fondo de Valorización de Medellín</t>
  </si>
  <si>
    <t>2025-02512</t>
  </si>
  <si>
    <t> 1088307001</t>
  </si>
  <si>
    <t>2025-02513</t>
  </si>
  <si>
    <t>Prestación de servicios profesionales como contratista independiente, sin vínculo laboral por su propia cuenta y riesgo, en el Proceso de Administración de Obra por Valorización "Subproceso Ambiental y Social" del Fondo de Valorización de Medellín</t>
  </si>
  <si>
    <t>2025-02514</t>
  </si>
  <si>
    <t xml:space="preserve"> Prestación de servicios profesionales como contratista independiente, sin vínculo laboral por su propia cuenta y riesgo en el proceso de Gestión Financiera, subproceso "Planeación Financiera y Presupuestal" del Fondo de Valorización de Medellín. </t>
  </si>
  <si>
    <t>2025-02515</t>
  </si>
  <si>
    <t>2025-02516</t>
  </si>
  <si>
    <t>Makro Supermayoristas S.A.S</t>
  </si>
  <si>
    <t>Adquisición de nevera para el Fondo de Valorización de Medellín</t>
  </si>
  <si>
    <t>TIENDA VIRTUAL</t>
  </si>
  <si>
    <t>2025-02517</t>
  </si>
  <si>
    <t>Prestación de servicios profesionales especializados como contratista independiente, sin vínculo laboral por su propia cuenta y riesgo, como apoyo financiero y contable a la supervisión de los contratos de la entidad, y de forma transversal como apoyo a los subprocesos financieros del Fondo de Valorización de Medellín</t>
  </si>
  <si>
    <t>2025-02518</t>
  </si>
  <si>
    <t>2025-02519</t>
  </si>
  <si>
    <t>Andres Felipe Urrea Bermudez</t>
  </si>
  <si>
    <t>Prestación de servicios profesionales especializados como contratista independiente, sin vínculo laboral por su propia cuenta y riesgo, como apoyo desde el componente financiero en el proceso de conceptualización, estructuración y diseño de proyectos del Fondo de Valorización de Medellín</t>
  </si>
  <si>
    <t>2025-02521</t>
  </si>
  <si>
    <t>Prestación de servicios profesionales especializados como contratista independiente, sin vínculo laboral por su propia cuenta y riesgo, como Ingeniero de apoyo al subproceso de Administración de Bienes y Servicios, del Fondo de Valorización de Medellín</t>
  </si>
  <si>
    <t>https://community.secop.gov.co/Public/Tendering/OpportunityDetail/Index?noticeUID=CO1.NTC.8360472&amp;isFromPublicArea=True&amp;isModal=False</t>
  </si>
  <si>
    <t>https://community.secop.gov.co/Public/Tendering/OpportunityDetail/Index?noticeUID=CO1.NTC.8369314&amp;isFromPublicArea=True&amp;isModal=False</t>
  </si>
  <si>
    <t>https://community.secop.gov.co/Public/Tendering/OpportunityDetail/Index?noticeUID=CO1.NTC.8368675&amp;isFromPublicArea=True&amp;isModal=False</t>
  </si>
  <si>
    <t>5 meses y 29 días</t>
  </si>
  <si>
    <t xml:space="preserve">https://community.secop.gov.co/Public/Tendering/OpportunityDetail/Index?noticeUID=CO1.NTC.8376959&amp;isFromPublicArea=True&amp;isModal=False
</t>
  </si>
  <si>
    <t>https://community.secop.gov.co/Public/Tendering/OpportunityDetail/Index?noticeUID=CO1.NTC.8369038&amp;isFromPublicArea=True&amp;isModal=False</t>
  </si>
  <si>
    <t>5 meses y 25 días</t>
  </si>
  <si>
    <t>https://community.secop.gov.co/Public/Tendering/OpportunityDetail/Index?noticeUID=CO1.NTC.8393020&amp;isFromPublicArea=True&amp;isModal=False</t>
  </si>
  <si>
    <t>https://community.secop.gov.co/Public/Tendering/OpportunityDetail/Index?noticeUID=CO1.NTC.8395903&amp;isFromPublicArea=True&amp;isModal=False</t>
  </si>
  <si>
    <t>https://community.secop.gov.co/Public/Tendering/OpportunityDetail/Index?noticeUID=CO1.NTC.8393843&amp;isFromPublicArea=True&amp;isModal=False</t>
  </si>
  <si>
    <t>https://community.secop.gov.co/Public/Tendering/OpportunityDetail/Index?noticeUID=CO1.NTC.8394127&amp;isFromPublicArea=True&amp;isModal=False</t>
  </si>
  <si>
    <t>https://community.secop.gov.co/Public/Tendering/OpportunityDetail/Index?noticeUID=CO1.NTC.8397851&amp;isFromPublicArea=True&amp;isModal=False</t>
  </si>
  <si>
    <t>https://community.secop.gov.co/Public/Tendering/OpportunityDetail/Index?noticeUID=CO1.NTC.8397656&amp;isFromPublicArea=True&amp;isModal=False</t>
  </si>
  <si>
    <t>https://community.secop.gov.co/Public/Tendering/OpportunityDetail/Index?noticeUID=CO1.NTC.8396352&amp;isFromPublicArea=True&amp;isModal=False</t>
  </si>
  <si>
    <t>https://community.secop.gov.co/Public/Tendering/OpportunityDetail/Index?noticeUID=CO1.NTC.8397105&amp;isFromPublicArea=True&amp;isModal=False</t>
  </si>
  <si>
    <t>ttps://community.secop.gov.co/Public/Tendering/OpportunityDetail/Index?noticeUID=CO1.NTC.8396550&amp;isFromPublicArea=True&amp;isModal=False</t>
  </si>
  <si>
    <t>https://community.secop.gov.co/Public/Tendering/OpportunityDetail/Index?noticeUID=CO1.NTC.8396390&amp;isFromPublicArea=True&amp;isModal=False</t>
  </si>
  <si>
    <t>https://community.secop.gov.co/Public/Tendering/OpportunityDetail/Index?noticeUID=CO1.NTC.8395866&amp;isFromPublicArea=True&amp;isModal=False</t>
  </si>
  <si>
    <t>5 meses y 22 días</t>
  </si>
  <si>
    <t>https://community.secop.gov.co/Public/Tendering/OpportunityDetail/Index?noticeUID=CO1.NTC.8416277&amp;isFromPublicArea=True&amp;isModal=False</t>
  </si>
  <si>
    <t>5 meses y 18 días</t>
  </si>
  <si>
    <t>https://community.secop.gov.co/Public/Tendering/OpportunityDetail/Index?noticeUID=CO1.NTC.8434250&amp;isFromPublicArea=True&amp;isModal=False</t>
  </si>
  <si>
    <t>https://community.secop.gov.co/Public/Tendering/OpportunityDetail/Index?noticeUID=CO1.NTC.8417226&amp;isFromPublicArea=True&amp;isModal=False</t>
  </si>
  <si>
    <t>https://community.secop.gov.co/Public/Tendering/OpportunityDetail/Index?noticeUID=CO1.NTC.8429241&amp;isFromPublicArea=True&amp;isModal=False</t>
  </si>
  <si>
    <t>5 meses y 17 días</t>
  </si>
  <si>
    <t>https://community.secop.gov.co/Public/Tendering/OpportunityDetail/Index?noticeUID=CO1.NTC.8454813&amp;isFromPublicArea=True&amp;isModal=False</t>
  </si>
  <si>
    <t>https://community.secop.gov.co/Public/Tendering/OpportunityDetail/Index?noticeUID=CO1.NTC.8432702&amp;isFromPublicArea=True&amp;isModal=False</t>
  </si>
  <si>
    <t>https://community.secop.gov.co/Public/Tendering/OpportunityDetail/Index?noticeUID=CO1.NTC.8432717&amp;isFromPublicArea=True&amp;isModal=False</t>
  </si>
  <si>
    <t>https://community.secop.gov.co/Public/Tendering/OpportunityDetail/Index?noticeUID=CO1.NTC.8433063&amp;isFromPublicArea=True&amp;isModal=False</t>
  </si>
  <si>
    <t>https://community.secop.gov.co/Public/Tendering/OpportunityDetail/Index?noticeUID=CO1.NTC.8433189&amp;isFromPublicArea=True&amp;isModal=False</t>
  </si>
  <si>
    <t>https://community.secop.gov.co/Public/Tendering/OpportunityDetail/Index?noticeUID=CO1.NTC.8441560&amp;isFromPublicArea=True&amp;isModal=False</t>
  </si>
  <si>
    <t>5 meses y 11 días</t>
  </si>
  <si>
    <t>https://community.secop.gov.co/Public/Tendering/OpportunityDetail/Index?noticeUID=CO1.NTC.8468915&amp;isFromPublicArea=True&amp;isModal=False</t>
  </si>
  <si>
    <t>15 días</t>
  </si>
  <si>
    <t>https://operaciones.colombiacompra.gov.co/tienda-virtual-del-estado-colombiano/ordenes-compra/148800</t>
  </si>
  <si>
    <t>https://community.secop.gov.co/Public/Tendering/OpportunityDetail/Index?noticeUID=CO1.NTC.8471980&amp;isFromPublicArea=True&amp;isModal=False</t>
  </si>
  <si>
    <t xml:space="preserve">https://community.secop.gov.co/Public/Tendering/OpportunityDetail/Index?noticeUID=CO1.NTC.8470965&amp;isFromPublicArea=True&amp;isModal=False </t>
  </si>
  <si>
    <t>https://community.secop.gov.co/Public/Tendering/OpportunityDetail/Index?noticeUID=CO1.NTC.8510175&amp;isFromPublicArea=True&amp;isModal=False</t>
  </si>
  <si>
    <t>45 días</t>
  </si>
  <si>
    <t>https://community.secop.gov.co/Public/Tendering/OpportunityDetail/Index?noticeUID=CO1.NTC.8515563&amp;isFromPublicArea=True&amp;isModal=False</t>
  </si>
  <si>
    <t>10 meses y 15 días</t>
  </si>
  <si>
    <t>2025-02506</t>
  </si>
  <si>
    <t>2025-02520</t>
  </si>
  <si>
    <t>Inserel Ingeniería en Servicios Eléctricos de Comunicaciones y de Gas LTDA</t>
  </si>
  <si>
    <t>800221086-3</t>
  </si>
  <si>
    <t>Adecuación de oficinas mediante el suministro, instalación y puesta en funcionamiento de sistemas de aire acondicionado, redes eléctricas, de voz y datos, y demás elementos necesarios requeridos para el funcionamiento de las oficinas de FONVALMED</t>
  </si>
  <si>
    <t>SELECCIÓN ABREVIADA MENOR CUANTÍA</t>
  </si>
  <si>
    <t>https://community.secop.gov.co/Public/Tendering/OpportunityDetail/Index?noticeUID=CO1.NTC.8350699&amp;isFromPublicArea=True&amp;isModal=False</t>
  </si>
  <si>
    <t>2025-02522</t>
  </si>
  <si>
    <t>Corporación Lonja de Propiedad Raiz de Medellín y Antioquia</t>
  </si>
  <si>
    <t>811.016.935-3</t>
  </si>
  <si>
    <t>Prestación de servicios profesionales especializados para la estructuración de la metodología integral que permita analizar, proyectar y estimar los cambios en el valor del suelo como efecto de las acciones urbanísticas impulsadas por el Distrito, así como el desarrollo de estudios técnicos que determinen el efecto plusvalía real generado por proyectos, que sirva de insumo para los estudios de preinversión de Fonvalmed</t>
  </si>
  <si>
    <t>2025-02523</t>
  </si>
  <si>
    <t>Christhopher Garcia Echavarria</t>
  </si>
  <si>
    <t>Prestación de servicios personales como contratista independiente, sin vínculo laboral por su propia cuenta y riesgo para el apoyo a la gestión en el proceso de Comunicaciones del Fondo de Valorización de Medellín</t>
  </si>
  <si>
    <t xml:space="preserve">PRESTACIÓN DE SERVICIOS PROFESIONALES </t>
  </si>
  <si>
    <t>2025-02524</t>
  </si>
  <si>
    <t>Sara Ramirez Lotero</t>
  </si>
  <si>
    <t>Prestación de servicios profesionales como contratista independiente, sin vínculo laboral por su propia cuenta y riesgo, como apoyo a la gestión en el proceso de conceptualización, estructuración y diseño de proyectos del Fondo de Valorización de Medellín</t>
  </si>
  <si>
    <t>2025-02527</t>
  </si>
  <si>
    <t>Gineth Patricia Negrete Guzman</t>
  </si>
  <si>
    <t>2025-02528</t>
  </si>
  <si>
    <t>2025-02529</t>
  </si>
  <si>
    <t>Prestación de servicios personales como contratista independiente, sin vínculo laboral por su propia cuenta y riesgo para el apoyo a la gestión en el proceso de gestión administrativa y financiera del Fondo de Valorización de Medellín</t>
  </si>
  <si>
    <t>https://community.secop.gov.co/Public/Tendering/OpportunityDetail/Index?noticeUID=CO1.NTC.8647486&amp;isFromPublicArea=True&amp;isModal=False</t>
  </si>
  <si>
    <t>4 meses - 28 días</t>
  </si>
  <si>
    <t>https://community.secop.gov.co/Public/Tendering/OpportunityDetail/Index?noticeUID=CO1.NTC.8547861&amp;isFromPublicArea=True&amp;isModal=False</t>
  </si>
  <si>
    <t>https://community.secop.gov.co/Public/Tendering/OpportunityDetail/Index?noticeUID=CO1.NTC.8585027&amp;isFromPublicArea=True&amp;isModal=False</t>
  </si>
  <si>
    <t>4 meses - 7 días</t>
  </si>
  <si>
    <t xml:space="preserve">https://community.secop.gov.co/Public/Tendering/OpportunityDetail/Index?noticeUID=CO1.NTC.8653462&amp;isFromPublicArea=True&amp;isModal=False </t>
  </si>
  <si>
    <t>4 meses - 4 dias</t>
  </si>
  <si>
    <t>https://community.secop.gov.co/Public/Tendering/OpportunityDetail/Index?noticeUID=CO1.NTC.8672861&amp;isFromPublicArea=True&amp;isModal=False</t>
  </si>
  <si>
    <t>https://community.secop.gov.co/Public/Tendering/ContractNoticePhases/View?PPI=CO1.PPI.41767573&amp;isFromPublicArea=True&amp;isModal=False</t>
  </si>
  <si>
    <t>Sí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</si>
</sst>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164" formatCode="dd/mm/yy;@"/>
    <numFmt numFmtId="165" formatCode="&quot;$&quot;\ #,##0"/>
  </numFmts>
  <fonts count="8" x14ac:knownFonts="1">
    <font>
      <sz val="11"/>
      <color theme="1"/>
      <name val="Aptos Narrow"/>
      <family val="2"/>
      <scheme val="minor"/>
    </font>
    <font>
      <sz val="9"/>
      <color theme="1"/>
      <name val="Aptos Narrow"/>
      <family val="2"/>
      <scheme val="minor"/>
    </font>
    <font>
      <u/>
      <sz val="11"/>
      <color theme="10"/>
      <name val="Aptos Narrow"/>
      <family val="2"/>
      <scheme val="minor"/>
    </font>
    <font>
      <b/>
      <sz val="8"/>
      <color theme="0"/>
      <name val="Arial"/>
      <family val="2"/>
    </font>
    <font>
      <sz val="8"/>
      <color theme="1"/>
      <name val="Arial"/>
      <family val="2"/>
    </font>
    <font>
      <u/>
      <sz val="8"/>
      <color theme="10"/>
      <name val="Arial"/>
      <family val="2"/>
    </font>
    <font>
      <sz val="8"/>
      <color rgb="FF000000"/>
      <name val="Arial"/>
      <family val="2"/>
    </font>
    <font>
      <sz val="11"/>
      <color theme="1"/>
      <name val="Aptos Narrow"/>
      <family val="2"/>
      <scheme val="minor"/>
    </font>
  </fonts>
  <fills count="5">
    <fill>
      <patternFill patternType="none"/>
    </fill>
    <fill>
      <patternFill patternType="gray125"/>
    </fill>
    <fill>
      <patternFill patternType="solid">
        <fgColor theme="1"/>
        <bgColor theme="1"/>
      </patternFill>
    </fill>
    <fill>
      <patternFill patternType="solid">
        <fgColor theme="0"/>
        <bgColor indexed="64"/>
      </patternFill>
    </fill>
    <fill>
      <patternFill patternType="solid">
        <fgColor theme="0"/>
        <bgColor theme="0" tint="-0.14999847407452621"/>
      </patternFill>
    </fill>
  </fills>
  <borders count="10">
    <border>
      <left/>
      <right/>
      <top/>
      <bottom/>
      <diagonal/>
    </border>
    <border>
      <left style="thin">
        <color theme="1"/>
      </left>
      <right style="thin">
        <color theme="1"/>
      </right>
      <top style="medium">
        <color theme="1"/>
      </top>
      <bottom style="medium">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style="thin">
        <color theme="1"/>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theme="1"/>
      </top>
      <bottom style="thin">
        <color indexed="64"/>
      </bottom>
      <diagonal/>
    </border>
  </borders>
  <cellStyleXfs count="3">
    <xf numFmtId="0" fontId="0" fillId="0" borderId="0"/>
    <xf numFmtId="0" fontId="2" fillId="0" borderId="0" applyNumberFormat="0" applyFill="0" applyBorder="0" applyAlignment="0" applyProtection="0"/>
    <xf numFmtId="9" fontId="7" fillId="0" borderId="0" applyFont="0" applyFill="0" applyBorder="0" applyAlignment="0" applyProtection="0"/>
  </cellStyleXfs>
  <cellXfs count="53">
    <xf numFmtId="0" fontId="0" fillId="0" borderId="0" xfId="0"/>
    <xf numFmtId="0" fontId="1" fillId="0" borderId="0" xfId="0" applyFont="1"/>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164" fontId="4" fillId="0" borderId="4" xfId="0" applyNumberFormat="1" applyFont="1" applyBorder="1" applyAlignment="1">
      <alignment horizontal="center" vertical="center" wrapText="1"/>
    </xf>
    <xf numFmtId="6" fontId="4" fillId="0" borderId="2" xfId="0" applyNumberFormat="1" applyFont="1" applyBorder="1" applyAlignment="1">
      <alignment horizontal="center" vertical="center" wrapText="1"/>
    </xf>
    <xf numFmtId="6" fontId="4" fillId="0" borderId="7" xfId="0" applyNumberFormat="1" applyFont="1" applyBorder="1" applyAlignment="1">
      <alignment horizontal="center" vertical="center" wrapText="1"/>
    </xf>
    <xf numFmtId="0" fontId="4" fillId="0" borderId="5" xfId="0" applyFont="1" applyBorder="1" applyAlignment="1">
      <alignment horizontal="center" vertical="center"/>
    </xf>
    <xf numFmtId="0" fontId="5" fillId="0" borderId="4" xfId="1" applyFont="1" applyFill="1" applyBorder="1" applyAlignment="1">
      <alignment horizontal="center" vertical="center" wrapText="1"/>
    </xf>
    <xf numFmtId="0" fontId="4" fillId="0" borderId="2" xfId="0" applyFont="1" applyBorder="1" applyAlignment="1">
      <alignment horizontal="center" vertical="center"/>
    </xf>
    <xf numFmtId="164" fontId="5" fillId="0" borderId="4" xfId="1"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6" fontId="6"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4" fillId="0" borderId="6" xfId="0" applyFont="1" applyBorder="1" applyAlignment="1">
      <alignment horizontal="center" vertical="center"/>
    </xf>
    <xf numFmtId="164" fontId="5" fillId="0" borderId="2" xfId="1" applyNumberFormat="1" applyFont="1" applyFill="1" applyBorder="1" applyAlignment="1">
      <alignment horizontal="center" vertical="center" wrapText="1"/>
    </xf>
    <xf numFmtId="164" fontId="4" fillId="0" borderId="5" xfId="0" applyNumberFormat="1" applyFont="1" applyBorder="1" applyAlignment="1">
      <alignment horizontal="center" vertical="center"/>
    </xf>
    <xf numFmtId="164" fontId="4" fillId="0" borderId="3"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164" fontId="4" fillId="0" borderId="6" xfId="0" applyNumberFormat="1" applyFont="1" applyBorder="1" applyAlignment="1">
      <alignment horizontal="center" vertical="center"/>
    </xf>
    <xf numFmtId="6" fontId="6" fillId="0" borderId="2" xfId="0" applyNumberFormat="1" applyFont="1" applyBorder="1" applyAlignment="1">
      <alignment horizontal="center" vertical="center"/>
    </xf>
    <xf numFmtId="14" fontId="3" fillId="2" borderId="1" xfId="0" applyNumberFormat="1" applyFont="1" applyFill="1" applyBorder="1" applyAlignment="1">
      <alignment horizontal="center" vertical="center" wrapText="1"/>
    </xf>
    <xf numFmtId="14" fontId="4" fillId="0" borderId="2" xfId="0" applyNumberFormat="1" applyFont="1" applyBorder="1" applyAlignment="1">
      <alignment horizontal="center" vertical="center"/>
    </xf>
    <xf numFmtId="14" fontId="4" fillId="0" borderId="3" xfId="0" applyNumberFormat="1" applyFont="1" applyBorder="1" applyAlignment="1">
      <alignment horizontal="center" vertical="center"/>
    </xf>
    <xf numFmtId="14" fontId="0" fillId="0" borderId="0" xfId="0" applyNumberFormat="1"/>
    <xf numFmtId="6" fontId="6" fillId="0" borderId="8" xfId="0" applyNumberFormat="1" applyFont="1" applyBorder="1" applyAlignment="1">
      <alignment horizontal="center" vertical="center"/>
    </xf>
    <xf numFmtId="9" fontId="4" fillId="0" borderId="7" xfId="2" applyFont="1" applyBorder="1" applyAlignment="1">
      <alignment horizontal="center" vertical="center" wrapText="1"/>
    </xf>
    <xf numFmtId="9" fontId="3" fillId="2" borderId="1" xfId="0" applyNumberFormat="1" applyFont="1" applyFill="1" applyBorder="1" applyAlignment="1">
      <alignment horizontal="center" vertical="center" wrapText="1"/>
    </xf>
    <xf numFmtId="9" fontId="1" fillId="0" borderId="0" xfId="0" applyNumberFormat="1" applyFont="1"/>
    <xf numFmtId="14" fontId="4" fillId="0" borderId="2" xfId="0" applyNumberFormat="1" applyFont="1" applyBorder="1" applyAlignment="1">
      <alignment horizontal="center" vertical="center" wrapText="1"/>
    </xf>
    <xf numFmtId="164" fontId="5" fillId="0" borderId="4" xfId="1" applyNumberFormat="1" applyFont="1" applyBorder="1" applyAlignment="1">
      <alignment horizontal="center" vertical="center" wrapText="1"/>
    </xf>
    <xf numFmtId="164" fontId="4" fillId="0" borderId="9"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4" fontId="4" fillId="3" borderId="2" xfId="0" applyNumberFormat="1" applyFont="1" applyFill="1" applyBorder="1" applyAlignment="1">
      <alignment horizontal="center" vertical="center"/>
    </xf>
    <xf numFmtId="164" fontId="5" fillId="3" borderId="4" xfId="1" applyNumberFormat="1" applyFont="1" applyFill="1" applyBorder="1" applyAlignment="1">
      <alignment horizontal="center" vertical="center" wrapText="1"/>
    </xf>
    <xf numFmtId="14" fontId="4" fillId="4" borderId="2" xfId="0" applyNumberFormat="1" applyFont="1" applyFill="1" applyBorder="1" applyAlignment="1">
      <alignment horizontal="center" vertical="center"/>
    </xf>
    <xf numFmtId="164" fontId="5" fillId="4" borderId="4" xfId="1" applyNumberFormat="1" applyFont="1" applyFill="1" applyBorder="1" applyAlignment="1">
      <alignment horizontal="center" vertical="center" wrapText="1"/>
    </xf>
    <xf numFmtId="164" fontId="2" fillId="0" borderId="4" xfId="1" applyNumberFormat="1" applyBorder="1" applyAlignment="1">
      <alignment horizontal="center" vertical="center" wrapText="1"/>
    </xf>
    <xf numFmtId="6" fontId="6" fillId="4" borderId="2" xfId="0" applyNumberFormat="1" applyFont="1" applyFill="1" applyBorder="1" applyAlignment="1">
      <alignment horizontal="center" vertical="center" wrapText="1"/>
    </xf>
    <xf numFmtId="6" fontId="6" fillId="3" borderId="2" xfId="0" applyNumberFormat="1" applyFont="1" applyFill="1" applyBorder="1" applyAlignment="1">
      <alignment horizontal="center" vertical="center" wrapText="1"/>
    </xf>
    <xf numFmtId="6" fontId="4" fillId="3" borderId="2" xfId="0" applyNumberFormat="1" applyFont="1" applyFill="1" applyBorder="1" applyAlignment="1">
      <alignment horizontal="center" vertical="center" wrapText="1"/>
    </xf>
    <xf numFmtId="6" fontId="4" fillId="4" borderId="2" xfId="0" applyNumberFormat="1" applyFont="1" applyFill="1" applyBorder="1" applyAlignment="1">
      <alignment horizontal="center" vertical="center" wrapText="1"/>
    </xf>
    <xf numFmtId="14" fontId="4" fillId="4" borderId="5" xfId="0" applyNumberFormat="1" applyFont="1" applyFill="1" applyBorder="1" applyAlignment="1">
      <alignment horizontal="center" vertical="center"/>
    </xf>
    <xf numFmtId="14" fontId="4" fillId="3" borderId="5" xfId="0" applyNumberFormat="1" applyFont="1" applyFill="1" applyBorder="1" applyAlignment="1">
      <alignment horizontal="center" vertical="center"/>
    </xf>
    <xf numFmtId="0" fontId="4" fillId="0" borderId="5" xfId="0" applyFont="1" applyBorder="1" applyAlignment="1">
      <alignment horizontal="center" vertical="center" wrapText="1"/>
    </xf>
    <xf numFmtId="164" fontId="4" fillId="0" borderId="2" xfId="0" applyNumberFormat="1" applyFont="1" applyBorder="1" applyAlignment="1">
      <alignment horizontal="center" vertical="center"/>
    </xf>
    <xf numFmtId="164" fontId="5" fillId="0" borderId="2" xfId="1" applyNumberFormat="1" applyFont="1" applyBorder="1" applyAlignment="1">
      <alignment horizontal="center" vertical="center" wrapText="1"/>
    </xf>
    <xf numFmtId="6" fontId="4" fillId="4" borderId="3"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7289421&amp;isFromPublicArea=True&amp;isModal=False" TargetMode="External"/><Relationship Id="rId117" Type="http://schemas.openxmlformats.org/officeDocument/2006/relationships/hyperlink" Target="https://community.secop.gov.co/Public/Tendering/OpportunityDetail/Index?noticeUID=CO1.NTC.8515563&amp;isFromPublicArea=True&amp;isModal=False" TargetMode="External"/><Relationship Id="rId21" Type="http://schemas.openxmlformats.org/officeDocument/2006/relationships/hyperlink" Target="https://community.secop.gov.co/Public/Tendering/OpportunityDetail/Index?noticeUID=CO1.NTC.7286575&amp;isFromPublicArea=True&amp;isModal=False" TargetMode="External"/><Relationship Id="rId42" Type="http://schemas.openxmlformats.org/officeDocument/2006/relationships/hyperlink" Target="https://community.secop.gov.co/Public/Tendering/OpportunityDetail/Index?noticeUID=CO1.NTC.7502329&amp;isFromPublicArea=True&amp;isModal=False" TargetMode="External"/><Relationship Id="rId47" Type="http://schemas.openxmlformats.org/officeDocument/2006/relationships/hyperlink" Target="https://www.colombiacompra.gov.co/tienda-virtual-del-estado-colombiano/ordenes-compra/141443" TargetMode="External"/><Relationship Id="rId63" Type="http://schemas.openxmlformats.org/officeDocument/2006/relationships/hyperlink" Target="https://community.secop.gov.co/Public/Tendering/OpportunityDetail/Index?noticeUID=CO1.NTC.8051141&amp;isFromPublicArea=True&amp;isModal=False" TargetMode="External"/><Relationship Id="rId68" Type="http://schemas.openxmlformats.org/officeDocument/2006/relationships/hyperlink" Target="https://community.secop.gov.co/Public/Tendering/OpportunityDetail/Index?noticeUID=CO1.NTC.8097082&amp;isFromPublicArea=True&amp;isModal=False" TargetMode="External"/><Relationship Id="rId84" Type="http://schemas.openxmlformats.org/officeDocument/2006/relationships/hyperlink" Target="https://community.secop.gov.co/Public/Tendering/OpportunityDetail/Index?noticeUID=CO1.NTC.8202820&amp;isFromPublicArea=True&amp;isModal=False" TargetMode="External"/><Relationship Id="rId89" Type="http://schemas.openxmlformats.org/officeDocument/2006/relationships/hyperlink" Target="https://community.secop.gov.co/Public/Tendering/OpportunityDetail/Index?noticeUID=CO1.NTC.8369038&amp;isFromPublicArea=True&amp;isModal=False" TargetMode="External"/><Relationship Id="rId112" Type="http://schemas.openxmlformats.org/officeDocument/2006/relationships/hyperlink" Target="https://community.secop.gov.co/Public/Tendering/OpportunityDetail/Index?noticeUID=CO1.NTC.8468915&amp;isFromPublicArea=True&amp;isModal=False" TargetMode="External"/><Relationship Id="rId16" Type="http://schemas.openxmlformats.org/officeDocument/2006/relationships/hyperlink" Target="https://community.secop.gov.co/Public/Tendering/OpportunityDetail/Index?noticeUID=CO1.NTC.7270331&amp;isFromPublicArea=True&amp;isModal=False" TargetMode="External"/><Relationship Id="rId107" Type="http://schemas.openxmlformats.org/officeDocument/2006/relationships/hyperlink" Target="https://community.secop.gov.co/Public/Tendering/OpportunityDetail/Index?noticeUID=CO1.NTC.8432717&amp;isFromPublicArea=True&amp;isModal=False" TargetMode="External"/><Relationship Id="rId11" Type="http://schemas.openxmlformats.org/officeDocument/2006/relationships/hyperlink" Target="https://community.secop.gov.co/Public/Tendering/OpportunityDetail/Index?noticeUID=CO1.NTC.7305087&amp;isFromPublicArea=True&amp;isModal=False" TargetMode="External"/><Relationship Id="rId32" Type="http://schemas.openxmlformats.org/officeDocument/2006/relationships/hyperlink" Target="https://community.secop.gov.co/Public/Tendering/OpportunityDetail/Index?noticeUID=CO1.NTC.7285224&amp;isFromPublicArea=True&amp;isModal=False" TargetMode="External"/><Relationship Id="rId37" Type="http://schemas.openxmlformats.org/officeDocument/2006/relationships/hyperlink" Target="https://community.secop.gov.co/Public/Tendering/OpportunityDetail/Index?noticeUID=CO1.NTC.7295753&amp;isFromPublicArea=True&amp;isModal=False" TargetMode="External"/><Relationship Id="rId53" Type="http://schemas.openxmlformats.org/officeDocument/2006/relationships/hyperlink" Target="https://community.secop.gov.co/Public/Tendering/OpportunityDetail/Index?noticeUID=CO1.NTC.7897706&amp;isFromPublicArea=True&amp;isModal=False" TargetMode="External"/><Relationship Id="rId58" Type="http://schemas.openxmlformats.org/officeDocument/2006/relationships/hyperlink" Target="https://community.secop.gov.co/Public/Tendering/OpportunityDetail/Index?noticeUID=CO1.NTC.7929593&amp;isFromPublicArea=True&amp;isModal=False" TargetMode="External"/><Relationship Id="rId74" Type="http://schemas.openxmlformats.org/officeDocument/2006/relationships/hyperlink" Target="https://community.secop.gov.co/Public/Tendering/OpportunityDetail/Index?noticeUID=CO1.NTC.8129748&amp;isFromPublicArea=True&amp;isModal=False" TargetMode="External"/><Relationship Id="rId79" Type="http://schemas.openxmlformats.org/officeDocument/2006/relationships/hyperlink" Target="https://community.secop.gov.co/Public/Tendering/OpportunityDetail/Index?noticeUID=CO1.NTC.8243133&amp;isFromPublicArea=True&amp;isModal=False" TargetMode="External"/><Relationship Id="rId102" Type="http://schemas.openxmlformats.org/officeDocument/2006/relationships/hyperlink" Target="https://community.secop.gov.co/Public/Tendering/OpportunityDetail/Index?noticeUID=CO1.NTC.8416277&amp;isFromPublicArea=True&amp;isModal=False" TargetMode="External"/><Relationship Id="rId123" Type="http://schemas.openxmlformats.org/officeDocument/2006/relationships/hyperlink" Target="https://community.secop.gov.co/Public/Tendering/OpportunityDetail/Index?noticeUID=CO1.NTC.8672861&amp;isFromPublicArea=True&amp;isModal=False" TargetMode="External"/><Relationship Id="rId5" Type="http://schemas.openxmlformats.org/officeDocument/2006/relationships/hyperlink" Target="https://community.secop.gov.co/Public/Tendering/OpportunityDetail/Index?noticeUID=CO1.NTC.7329068&amp;isFromPublicArea=True&amp;isModal=False" TargetMode="External"/><Relationship Id="rId90" Type="http://schemas.openxmlformats.org/officeDocument/2006/relationships/hyperlink" Target="https://community.secop.gov.co/Public/Tendering/OpportunityDetail/Index?noticeUID=CO1.NTC.8369314&amp;isFromPublicArea=True&amp;isModal=False" TargetMode="External"/><Relationship Id="rId95" Type="http://schemas.openxmlformats.org/officeDocument/2006/relationships/hyperlink" Target="https://community.secop.gov.co/Public/Tendering/OpportunityDetail/Index?noticeUID=CO1.NTC.8397851&amp;isFromPublicArea=True&amp;isModal=False" TargetMode="External"/><Relationship Id="rId22" Type="http://schemas.openxmlformats.org/officeDocument/2006/relationships/hyperlink" Target="https://community.secop.gov.co/Public/Tendering/OpportunityDetail/Index?noticeUID=CO1.NTC.7286064&amp;isFromPublicArea=True&amp;isModal=False" TargetMode="External"/><Relationship Id="rId27" Type="http://schemas.openxmlformats.org/officeDocument/2006/relationships/hyperlink" Target="https://community.secop.gov.co/Public/Tendering/OpportunityDetail/Index?noticeUID=CO1.NTC.7286951&amp;isFromPublicArea=True&amp;isModal=False" TargetMode="External"/><Relationship Id="rId43" Type="http://schemas.openxmlformats.org/officeDocument/2006/relationships/hyperlink" Target="https://www.colombiacompra.gov.co/tienda-virtual-del-estado-colombiano/ordenes-compra/141165" TargetMode="External"/><Relationship Id="rId48" Type="http://schemas.openxmlformats.org/officeDocument/2006/relationships/hyperlink" Target="https://community.secop.gov.co/Public/Tendering/OpportunityDetail/Index?noticeUID=CO1.NTC.7529150&amp;isFromPublicArea=True&amp;isModal=False" TargetMode="External"/><Relationship Id="rId64" Type="http://schemas.openxmlformats.org/officeDocument/2006/relationships/hyperlink" Target="https://community.secop.gov.co/Public/Tendering/OpportunityDetail/Index?noticeUID=CO1.NTC.7894402&amp;isFromPublicArea=True&amp;isModal=False" TargetMode="External"/><Relationship Id="rId69" Type="http://schemas.openxmlformats.org/officeDocument/2006/relationships/hyperlink" Target="https://community.secop.gov.co/Public/Tendering/OpportunityDetail/Index?noticeUID=CO1.NTC.8106623&amp;isFromPublicArea=True&amp;isModal=False" TargetMode="External"/><Relationship Id="rId113" Type="http://schemas.openxmlformats.org/officeDocument/2006/relationships/hyperlink" Target="https://community.secop.gov.co/Public/Tendering/OpportunityDetail/Index?noticeUID=CO1.NTC.8470965&amp;isFromPublicArea=True&amp;isModal=False" TargetMode="External"/><Relationship Id="rId118" Type="http://schemas.openxmlformats.org/officeDocument/2006/relationships/hyperlink" Target="https://community.secop.gov.co/Public/Tendering/OpportunityDetail/Index?noticeUID=CO1.NTC.8350699&amp;isFromPublicArea=True&amp;isModal=False" TargetMode="External"/><Relationship Id="rId80" Type="http://schemas.openxmlformats.org/officeDocument/2006/relationships/hyperlink" Target="https://community.secop.gov.co/Public/Tendering/OpportunityDetail/Index?noticeUID=CO1.NTC.8211642&amp;isFromPublicArea=True&amp;isModal=False" TargetMode="External"/><Relationship Id="rId85" Type="http://schemas.openxmlformats.org/officeDocument/2006/relationships/hyperlink" Target="https://community.secop.gov.co/Public/Tendering/OpportunityDetail/Index?noticeUID=CO1.NTC.8294557&amp;isFromPublicArea=True&amp;isModal=False" TargetMode="External"/><Relationship Id="rId12" Type="http://schemas.openxmlformats.org/officeDocument/2006/relationships/hyperlink" Target="https://community.secop.gov.co/Public/Tendering/OpportunityDetail/Index?noticeUID=CO1.NTC.7303881&amp;isFromPublicArea=True&amp;isModal=False" TargetMode="External"/><Relationship Id="rId17" Type="http://schemas.openxmlformats.org/officeDocument/2006/relationships/hyperlink" Target="https://community.secop.gov.co/Public/Tendering/OpportunityDetail/Index?noticeUID=CO1.NTC.7275192&amp;isFromPublicArea=True&amp;isModal=False" TargetMode="External"/><Relationship Id="rId33" Type="http://schemas.openxmlformats.org/officeDocument/2006/relationships/hyperlink" Target="https://community.secop.gov.co/Public/Tendering/OpportunityDetail/Index?noticeUID=CO1.NTC.7285752&amp;isFromPublicArea=True&amp;isModal=False" TargetMode="External"/><Relationship Id="rId38" Type="http://schemas.openxmlformats.org/officeDocument/2006/relationships/hyperlink" Target="https://community.secop.gov.co/Public/Tendering/OpportunityDetail/Index?noticeUID=CO1.NTC.7291556&amp;isFromPublicArea=True&amp;isModal=False" TargetMode="External"/><Relationship Id="rId59" Type="http://schemas.openxmlformats.org/officeDocument/2006/relationships/hyperlink" Target="https://community.secop.gov.co/Public/Tendering/OpportunityDetail/Index?noticeUID=CO1.NTC.7963616&amp;isFromPublicArea=True&amp;isModal=False" TargetMode="External"/><Relationship Id="rId103" Type="http://schemas.openxmlformats.org/officeDocument/2006/relationships/hyperlink" Target="https://community.secop.gov.co/Public/Tendering/OpportunityDetail/Index?noticeUID=CO1.NTC.8417226&amp;isFromPublicArea=True&amp;isModal=False" TargetMode="External"/><Relationship Id="rId108" Type="http://schemas.openxmlformats.org/officeDocument/2006/relationships/hyperlink" Target="https://community.secop.gov.co/Public/Tendering/OpportunityDetail/Index?noticeUID=CO1.NTC.8433063&amp;isFromPublicArea=True&amp;isModal=False" TargetMode="External"/><Relationship Id="rId124" Type="http://schemas.openxmlformats.org/officeDocument/2006/relationships/printerSettings" Target="../printerSettings/printerSettings1.bin"/><Relationship Id="rId54" Type="http://schemas.openxmlformats.org/officeDocument/2006/relationships/hyperlink" Target="https://community.secop.gov.co/Public/Tendering/OpportunityDetail/Index?noticeUID=CO1.NTC.7896205&amp;isFromPublicArea=True&amp;isModal=False" TargetMode="External"/><Relationship Id="rId70" Type="http://schemas.openxmlformats.org/officeDocument/2006/relationships/hyperlink" Target="https://community.secop.gov.co/Public/Tendering/OpportunityDetail/Index?noticeUID=CO1.NTC.8123118&amp;isFromPublicArea=True&amp;isModal=False" TargetMode="External"/><Relationship Id="rId75" Type="http://schemas.openxmlformats.org/officeDocument/2006/relationships/hyperlink" Target="https://community.secop.gov.co/Public/Tendering/OpportunityDetail/Index?noticeUID=CO1.NTC.8164932&amp;isFromPublicArea=True&amp;isModal=False" TargetMode="External"/><Relationship Id="rId91" Type="http://schemas.openxmlformats.org/officeDocument/2006/relationships/hyperlink" Target="https://community.secop.gov.co/Public/Tendering/OpportunityDetail/Index?noticeUID=CO1.NTC.8376959&amp;isFromPublicArea=True&amp;isModal=False" TargetMode="External"/><Relationship Id="rId96" Type="http://schemas.openxmlformats.org/officeDocument/2006/relationships/hyperlink" Target="https://community.secop.gov.co/Public/Tendering/OpportunityDetail/Index?noticeUID=CO1.NTC.8397656&amp;isFromPublicArea=True&amp;isModal=False" TargetMode="External"/><Relationship Id="rId1" Type="http://schemas.openxmlformats.org/officeDocument/2006/relationships/hyperlink" Target="https://community.secop.gov.co/Public/Tendering/OpportunityDetail/Index?noticeUID=CO1.NTC.7349994&amp;isFromPublicArea=True&amp;isModal=False" TargetMode="External"/><Relationship Id="rId6" Type="http://schemas.openxmlformats.org/officeDocument/2006/relationships/hyperlink" Target="https://community.secop.gov.co/Public/Tendering/OpportunityDetail/Index?noticeUID=CO1.NTC.7329053&amp;isFromPublicArea=True&amp;isModal=False" TargetMode="External"/><Relationship Id="rId23" Type="http://schemas.openxmlformats.org/officeDocument/2006/relationships/hyperlink" Target="https://community.secop.gov.co/Public/Tendering/OpportunityDetail/Index?noticeUID=CO1.NTC.7286093&amp;isFromPublicArea=True&amp;isModal=False" TargetMode="External"/><Relationship Id="rId28" Type="http://schemas.openxmlformats.org/officeDocument/2006/relationships/hyperlink" Target="https://community.secop.gov.co/Public/Tendering/OpportunityDetail/Index?noticeUID=CO1.NTC.7291525&amp;isFromPublicArea=True&amp;isModal=False" TargetMode="External"/><Relationship Id="rId49" Type="http://schemas.openxmlformats.org/officeDocument/2006/relationships/hyperlink" Target="https://community.secop.gov.co/Public/Tendering/OpportunityDetail/Index?noticeUID=CO1.NTC.7583662&amp;isFromPublicArea=True&amp;isModal=False" TargetMode="External"/><Relationship Id="rId114" Type="http://schemas.openxmlformats.org/officeDocument/2006/relationships/hyperlink" Target="https://operaciones.colombiacompra.gov.co/tienda-virtual-del-estado-colombiano/ordenes-compra/148800" TargetMode="External"/><Relationship Id="rId119" Type="http://schemas.openxmlformats.org/officeDocument/2006/relationships/hyperlink" Target="https://community.secop.gov.co/Public/Tendering/OpportunityDetail/Index?noticeUID=CO1.NTC.8647486&amp;isFromPublicArea=True&amp;isModal=False" TargetMode="External"/><Relationship Id="rId44" Type="http://schemas.openxmlformats.org/officeDocument/2006/relationships/hyperlink" Target="https://www.colombiacompra.gov.co/tienda-virtual-del-estado-colombiano/ordenes-compra/141195" TargetMode="External"/><Relationship Id="rId60" Type="http://schemas.openxmlformats.org/officeDocument/2006/relationships/hyperlink" Target="https://community.secop.gov.co/Public/Tendering/OpportunityDetail/Index?noticeUID=CO1.NTC.7873342&amp;isFromPublicArea=True&amp;isModal=False" TargetMode="External"/><Relationship Id="rId65" Type="http://schemas.openxmlformats.org/officeDocument/2006/relationships/hyperlink" Target="https://community.secop.gov.co/Public/Tendering/OpportunityDetail/Index?noticeUID=CO1.NTC.7913173&amp;isFromPublicArea=True&amp;isModal=False" TargetMode="External"/><Relationship Id="rId81" Type="http://schemas.openxmlformats.org/officeDocument/2006/relationships/hyperlink" Target="https://community.secop.gov.co/Public/Tendering/OpportunityDetail/Index?noticeUID=CO1.NTC.8232072&amp;isFromPublicArea=True&amp;isModal=False" TargetMode="External"/><Relationship Id="rId86" Type="http://schemas.openxmlformats.org/officeDocument/2006/relationships/hyperlink" Target="https://community.secop.gov.co/Public/Tendering/OpportunityDetail/Index?noticeUID=CO1.NTC.8337338&amp;isFromPublicArea=True&amp;isModal=False" TargetMode="External"/><Relationship Id="rId4" Type="http://schemas.openxmlformats.org/officeDocument/2006/relationships/hyperlink" Target="https://community.secop.gov.co/Public/Tendering/OpportunityDetail/Index?noticeUID=CO1.NTC.7329078&amp;isFromPublicArea=True&amp;isModal=False" TargetMode="External"/><Relationship Id="rId9" Type="http://schemas.openxmlformats.org/officeDocument/2006/relationships/hyperlink" Target="https://community.secop.gov.co/Public/Tendering/OpportunityDetail/Index?noticeUID=CO1.NTC.7329668&amp;isFromPublicArea=True&amp;isModal=False" TargetMode="External"/><Relationship Id="rId13" Type="http://schemas.openxmlformats.org/officeDocument/2006/relationships/hyperlink" Target="https://community.secop.gov.co/Public/Tendering/OpportunityDetail/Index?noticeUID=CO1.NTC.7291574&amp;isFromPublicArea=True&amp;isModal=False" TargetMode="External"/><Relationship Id="rId18" Type="http://schemas.openxmlformats.org/officeDocument/2006/relationships/hyperlink" Target="https://community.secop.gov.co/Public/Tendering/OpportunityDetail/Index?noticeUID=CO1.NTC.7275104&amp;isFromPublicArea=True&amp;isModal=False" TargetMode="External"/><Relationship Id="rId39" Type="http://schemas.openxmlformats.org/officeDocument/2006/relationships/hyperlink" Target="https://community.secop.gov.co/Public/Tendering/OpportunityDetail/Index?noticeUID=CO1.NTC.7468157&amp;isFromPublicArea=True&amp;isModal=False" TargetMode="External"/><Relationship Id="rId109" Type="http://schemas.openxmlformats.org/officeDocument/2006/relationships/hyperlink" Target="https://community.secop.gov.co/Public/Tendering/OpportunityDetail/Index?noticeUID=CO1.NTC.8433189&amp;isFromPublicArea=True&amp;isModal=False" TargetMode="External"/><Relationship Id="rId34" Type="http://schemas.openxmlformats.org/officeDocument/2006/relationships/hyperlink" Target="https://community.secop.gov.co/Public/Tendering/OpportunityDetail/Index?noticeUID=CO1.NTC.7287495&amp;isFromPublicArea=True&amp;isModal=False" TargetMode="External"/><Relationship Id="rId50" Type="http://schemas.openxmlformats.org/officeDocument/2006/relationships/hyperlink" Target="https://community.secop.gov.co/Public/Tendering/OpportunityDetail/Index?noticeUID=CO1.NTC.7683718&amp;isFromPublicArea=True&amp;isModal=False" TargetMode="External"/><Relationship Id="rId55" Type="http://schemas.openxmlformats.org/officeDocument/2006/relationships/hyperlink" Target="https://community.secop.gov.co/Public/Tendering/OpportunityDetail/Index?noticeUID=CO1.NTC.7905481&amp;isFromPublicArea=True&amp;isModal=False" TargetMode="External"/><Relationship Id="rId76" Type="http://schemas.openxmlformats.org/officeDocument/2006/relationships/hyperlink" Target="https://community.secop.gov.co/Public/Tendering/OpportunityDetail/Index?noticeUID=CO1.NTC.8164480&amp;isFromPublicArea=True&amp;isModal=False" TargetMode="External"/><Relationship Id="rId97" Type="http://schemas.openxmlformats.org/officeDocument/2006/relationships/hyperlink" Target="https://community.secop.gov.co/Public/Tendering/OpportunityDetail/Index?noticeUID=CO1.NTC.8396352&amp;isFromPublicArea=True&amp;isModal=False" TargetMode="External"/><Relationship Id="rId104" Type="http://schemas.openxmlformats.org/officeDocument/2006/relationships/hyperlink" Target="https://community.secop.gov.co/Public/Tendering/OpportunityDetail/Index?noticeUID=CO1.NTC.8434250&amp;isFromPublicArea=True&amp;isModal=False" TargetMode="External"/><Relationship Id="rId120" Type="http://schemas.openxmlformats.org/officeDocument/2006/relationships/hyperlink" Target="https://community.secop.gov.co/Public/Tendering/OpportunityDetail/Index?noticeUID=CO1.NTC.8547861&amp;isFromPublicArea=True&amp;isModal=False" TargetMode="External"/><Relationship Id="rId7" Type="http://schemas.openxmlformats.org/officeDocument/2006/relationships/hyperlink" Target="https://community.secop.gov.co/Public/Tendering/OpportunityDetail/Index?noticeUID=CO1.NTC.7330483&amp;isFromPublicArea=True&amp;isModal=False" TargetMode="External"/><Relationship Id="rId71" Type="http://schemas.openxmlformats.org/officeDocument/2006/relationships/hyperlink" Target="https://community.secop.gov.co/Public/Tendering/OpportunityDetail/Index?noticeUID=CO1.NTC.8130270&amp;isFromPublicArea=True&amp;isModal=False" TargetMode="External"/><Relationship Id="rId92" Type="http://schemas.openxmlformats.org/officeDocument/2006/relationships/hyperlink" Target="https://community.secop.gov.co/Public/Tendering/OpportunityDetail/Index?noticeUID=CO1.NTC.8395903&amp;isFromPublicArea=True&amp;isModal=False" TargetMode="External"/><Relationship Id="rId2" Type="http://schemas.openxmlformats.org/officeDocument/2006/relationships/hyperlink" Target="https://community.secop.gov.co/Public/Tendering/OpportunityDetail/Index?noticeUID=CO1.NTC.7329540&amp;isFromPublicArea=True&amp;isModal=False" TargetMode="External"/><Relationship Id="rId29" Type="http://schemas.openxmlformats.org/officeDocument/2006/relationships/hyperlink" Target="https://community.secop.gov.co/Public/Tendering/OpportunityDetail/Index?noticeUID=CO1.NTC.7291551&amp;isFromPublicArea=True&amp;isModal=False" TargetMode="External"/><Relationship Id="rId24" Type="http://schemas.openxmlformats.org/officeDocument/2006/relationships/hyperlink" Target="https://community.secop.gov.co/Public/Tendering/OpportunityDetail/Index?noticeUID=CO1.NTC.7288494&amp;isFromPublicArea=True&amp;isModal=False" TargetMode="External"/><Relationship Id="rId40" Type="http://schemas.openxmlformats.org/officeDocument/2006/relationships/hyperlink" Target="https://community.secop.gov.co/Public/Tendering/OpportunityDetail/Index?noticeUID=CO1.NTC.7484789&amp;isFromPublicArea=True&amp;isModal=False" TargetMode="External"/><Relationship Id="rId45" Type="http://schemas.openxmlformats.org/officeDocument/2006/relationships/hyperlink" Target="https://community.secop.gov.co/Public/Tendering/OpportunityDetail/Index?noticeUID=CO1.NTC.7502860&amp;isFromPublicArea=True&amp;isModal=False" TargetMode="External"/><Relationship Id="rId66" Type="http://schemas.openxmlformats.org/officeDocument/2006/relationships/hyperlink" Target="https://community.secop.gov.co/Public/Tendering/OpportunityDetail/Index?noticeUID=CO1.NTC.8096805&amp;isFromPublicArea=True&amp;isModal=False" TargetMode="External"/><Relationship Id="rId87" Type="http://schemas.openxmlformats.org/officeDocument/2006/relationships/hyperlink" Target="https://community.secop.gov.co/Public/Tendering/OpportunityDetail/Index?noticeUID=CO1.NTC.8360472&amp;isFromPublicArea=True&amp;isModal=False" TargetMode="External"/><Relationship Id="rId110" Type="http://schemas.openxmlformats.org/officeDocument/2006/relationships/hyperlink" Target="https://community.secop.gov.co/Public/Tendering/OpportunityDetail/Index?noticeUID=CO1.NTC.8441560&amp;isFromPublicArea=True&amp;isModal=False" TargetMode="External"/><Relationship Id="rId115" Type="http://schemas.openxmlformats.org/officeDocument/2006/relationships/hyperlink" Target="https://community.secop.gov.co/Public/Tendering/OpportunityDetail/Index?noticeUID=CO1.NTC.8471980&amp;isFromPublicArea=True&amp;isModal=False" TargetMode="External"/><Relationship Id="rId61" Type="http://schemas.openxmlformats.org/officeDocument/2006/relationships/hyperlink" Target="https://community.secop.gov.co/Public/Tendering/OpportunityDetail/Index?noticeUID=CO1.NTC.7822483&amp;isFromPublicArea=True&amp;isModal=False" TargetMode="External"/><Relationship Id="rId82" Type="http://schemas.openxmlformats.org/officeDocument/2006/relationships/hyperlink" Target="https://community.secop.gov.co/Public/Tendering/OpportunityDetail/Index?noticeUID=CO1.NTC.8236427&amp;isFromPublicArea=True&amp;isModal=False" TargetMode="External"/><Relationship Id="rId19" Type="http://schemas.openxmlformats.org/officeDocument/2006/relationships/hyperlink" Target="https://community.secop.gov.co/Public/Tendering/OpportunityDetail/Index?noticeUID=CO1.NTC.7273882&amp;isFromPublicArea=True&amp;isModal=False" TargetMode="External"/><Relationship Id="rId14" Type="http://schemas.openxmlformats.org/officeDocument/2006/relationships/hyperlink" Target="https://community.secop.gov.co/Public/Tendering/OpportunityDetail/Index?noticeUID=CO1.NTC.7269593&amp;isFromPublicArea=True&amp;isModal=False" TargetMode="External"/><Relationship Id="rId30" Type="http://schemas.openxmlformats.org/officeDocument/2006/relationships/hyperlink" Target="https://community.secop.gov.co/Public/Tendering/OpportunityDetail/Index?noticeUID=CO1.NTC.7284840&amp;isFromPublicArea=True&amp;isModal=False" TargetMode="External"/><Relationship Id="rId35" Type="http://schemas.openxmlformats.org/officeDocument/2006/relationships/hyperlink" Target="https://community.secop.gov.co/Public/Tendering/OpportunityDetail/Index?noticeUID=CO1.NTC.7285266&amp;isFromPublicArea=True&amp;isModal=False" TargetMode="External"/><Relationship Id="rId56" Type="http://schemas.openxmlformats.org/officeDocument/2006/relationships/hyperlink" Target="https://community.secop.gov.co/Public/Tendering/OpportunityDetail/Index?noticeUID=CO1.NTC.7928093&amp;isFromPublicArea=True&amp;isModal=False" TargetMode="External"/><Relationship Id="rId77" Type="http://schemas.openxmlformats.org/officeDocument/2006/relationships/hyperlink" Target="https://community.secop.gov.co/Public/Tendering/OpportunityDetail/Index?noticeUID=CO1.NTC.8181009&amp;isFromPublicArea=True&amp;isModal=False" TargetMode="External"/><Relationship Id="rId100" Type="http://schemas.openxmlformats.org/officeDocument/2006/relationships/hyperlink" Target="https://community.secop.gov.co/Public/Tendering/OpportunityDetail/Index?noticeUID=CO1.NTC.8396390&amp;isFromPublicArea=True&amp;isModal=False" TargetMode="External"/><Relationship Id="rId105" Type="http://schemas.openxmlformats.org/officeDocument/2006/relationships/hyperlink" Target="https://community.secop.gov.co/Public/Tendering/OpportunityDetail/Index?noticeUID=CO1.NTC.8429241&amp;isFromPublicArea=True&amp;isModal=False" TargetMode="External"/><Relationship Id="rId8" Type="http://schemas.openxmlformats.org/officeDocument/2006/relationships/hyperlink" Target="https://community.secop.gov.co/Public/Tendering/OpportunityDetail/Index?noticeUID=CO1.NTC.7330424&amp;isFromPublicArea=True&amp;isModal=False" TargetMode="External"/><Relationship Id="rId51" Type="http://schemas.openxmlformats.org/officeDocument/2006/relationships/hyperlink" Target="https://community.secop.gov.co/Public/Tendering/OpportunityDetail/Index?noticeUID=CO1.NTC.7849385&amp;isFromPublicArea=True&amp;isModal=False" TargetMode="External"/><Relationship Id="rId72" Type="http://schemas.openxmlformats.org/officeDocument/2006/relationships/hyperlink" Target="https://community.secop.gov.co/Public/Tendering/OpportunityDetail/Index?noticeUID=CO1.NTC.8130777&amp;isFromPublicArea=True&amp;isModal=False" TargetMode="External"/><Relationship Id="rId93" Type="http://schemas.openxmlformats.org/officeDocument/2006/relationships/hyperlink" Target="https://community.secop.gov.co/Public/Tendering/OpportunityDetail/Index?noticeUID=CO1.NTC.8393843&amp;isFromPublicArea=True&amp;isModal=False" TargetMode="External"/><Relationship Id="rId98" Type="http://schemas.openxmlformats.org/officeDocument/2006/relationships/hyperlink" Target="https://community.secop.gov.co/Public/Tendering/OpportunityDetail/Index?noticeUID=CO1.NTC.8397105&amp;isFromPublicArea=True&amp;isModal=False" TargetMode="External"/><Relationship Id="rId121" Type="http://schemas.openxmlformats.org/officeDocument/2006/relationships/hyperlink" Target="https://community.secop.gov.co/Public/Tendering/OpportunityDetail/Index?noticeUID=CO1.NTC.8585027&amp;isFromPublicArea=True&amp;isModal=False" TargetMode="External"/><Relationship Id="rId3" Type="http://schemas.openxmlformats.org/officeDocument/2006/relationships/hyperlink" Target="https://community.secop.gov.co/Public/Tendering/OpportunityDetail/Index?noticeUID=CO1.NTC.7329519&amp;isFromPublicArea=True&amp;isModal=False" TargetMode="External"/><Relationship Id="rId25" Type="http://schemas.openxmlformats.org/officeDocument/2006/relationships/hyperlink" Target="https://community.secop.gov.co/Public/Tendering/OpportunityDetail/Index?noticeUID=CO1.NTC.7327208&amp;isFromPublicArea=True&amp;isModal=False" TargetMode="External"/><Relationship Id="rId46" Type="http://schemas.openxmlformats.org/officeDocument/2006/relationships/hyperlink" Target="https://community.secop.gov.co/Public/Tendering/OpportunityDetail/Index?noticeUID=CO1.NTC.7504763&amp;isFromPublicArea=True&amp;isModal=False" TargetMode="External"/><Relationship Id="rId67" Type="http://schemas.openxmlformats.org/officeDocument/2006/relationships/hyperlink" Target="https://community.secop.gov.co/Public/Tendering/OpportunityDetail/Index?noticeUID=CO1.NTC.8097035&amp;isFromPublicArea=True&amp;isModal=False" TargetMode="External"/><Relationship Id="rId116" Type="http://schemas.openxmlformats.org/officeDocument/2006/relationships/hyperlink" Target="https://community.secop.gov.co/Public/Tendering/OpportunityDetail/Index?noticeUID=CO1.NTC.8510175&amp;isFromPublicArea=True&amp;isModal=False" TargetMode="External"/><Relationship Id="rId20" Type="http://schemas.openxmlformats.org/officeDocument/2006/relationships/hyperlink" Target="https://community.secop.gov.co/Public/Tendering/OpportunityDetail/Index?noticeUID=CO1.NTC.7284544&amp;isFromPublicArea=True&amp;isModal=False" TargetMode="External"/><Relationship Id="rId41" Type="http://schemas.openxmlformats.org/officeDocument/2006/relationships/hyperlink" Target="https://community.secop.gov.co/Public/Tendering/OpportunityDetail/Index?noticeUID=CO1.NTC.7502307&amp;isFromPublicArea=True&amp;isModal=False" TargetMode="External"/><Relationship Id="rId62" Type="http://schemas.openxmlformats.org/officeDocument/2006/relationships/hyperlink" Target="https://community.secop.gov.co/Public/Tendering/OpportunityDetail/Index?noticeUID=CO1.NTC.8043722&amp;isFromPublicArea=True&amp;isModal=False" TargetMode="External"/><Relationship Id="rId83" Type="http://schemas.openxmlformats.org/officeDocument/2006/relationships/hyperlink" Target="https://community.secop.gov.co/Public/Tendering/OpportunityDetail/Index?noticeUID=CO1.NTC.8232350&amp;isFromPublicArea=True&amp;isModal=False" TargetMode="External"/><Relationship Id="rId88" Type="http://schemas.openxmlformats.org/officeDocument/2006/relationships/hyperlink" Target="https://community.secop.gov.co/Public/Tendering/OpportunityDetail/Index?noticeUID=CO1.NTC.8368675&amp;isFromPublicArea=True&amp;isModal=False" TargetMode="External"/><Relationship Id="rId111" Type="http://schemas.openxmlformats.org/officeDocument/2006/relationships/hyperlink" Target="https://community.secop.gov.co/Public/Tendering/OpportunityDetail/Index?noticeUID=CO1.NTC.8454813&amp;isFromPublicArea=True&amp;isModal=False" TargetMode="External"/><Relationship Id="rId15" Type="http://schemas.openxmlformats.org/officeDocument/2006/relationships/hyperlink" Target="https://community.secop.gov.co/Public/Tendering/OpportunityDetail/Index?noticeUID=CO1.NTC.7270305&amp;isFromPublicArea=True&amp;isModal=False" TargetMode="External"/><Relationship Id="rId36" Type="http://schemas.openxmlformats.org/officeDocument/2006/relationships/hyperlink" Target="https://community.secop.gov.co/Public/Tendering/OpportunityDetail/Index?noticeUID=CO1.NTC.7285407&amp;isFromPublicArea=True&amp;isModal=False" TargetMode="External"/><Relationship Id="rId57" Type="http://schemas.openxmlformats.org/officeDocument/2006/relationships/hyperlink" Target="https://community.secop.gov.co/Public/Tendering/OpportunityDetail/Index?noticeUID=CO1.NTC.7929837&amp;isFromPublicArea=True&amp;isModal=False" TargetMode="External"/><Relationship Id="rId106" Type="http://schemas.openxmlformats.org/officeDocument/2006/relationships/hyperlink" Target="https://community.secop.gov.co/Public/Tendering/OpportunityDetail/Index?noticeUID=CO1.NTC.8432702&amp;isFromPublicArea=True&amp;isModal=False" TargetMode="External"/><Relationship Id="rId10" Type="http://schemas.openxmlformats.org/officeDocument/2006/relationships/hyperlink" Target="https://community.secop.gov.co/Public/Tendering/OpportunityDetail/Index?noticeUID=CO1.NTC.7329631&amp;isFromPublicArea=True&amp;isModal=False" TargetMode="External"/><Relationship Id="rId31" Type="http://schemas.openxmlformats.org/officeDocument/2006/relationships/hyperlink" Target="https://community.secop.gov.co/Public/Tendering/OpportunityDetail/Index?noticeUID=CO1.NTC.7291515&amp;isFromPublicArea=True&amp;isModal=False" TargetMode="External"/><Relationship Id="rId52" Type="http://schemas.openxmlformats.org/officeDocument/2006/relationships/hyperlink" Target="https://community.secop.gov.co/Public/Tendering/OpportunityDetail/Index?noticeUID=CO1.NTC.7635169&amp;isFromPublicArea=True&amp;isModal=False" TargetMode="External"/><Relationship Id="rId73" Type="http://schemas.openxmlformats.org/officeDocument/2006/relationships/hyperlink" Target="https://community.secop.gov.co/Public/Tendering/OpportunityDetail/Index?noticeUID=CO1.NTC.8128183&amp;isFromPublicArea=True&amp;isModal=False" TargetMode="External"/><Relationship Id="rId78" Type="http://schemas.openxmlformats.org/officeDocument/2006/relationships/hyperlink" Target="https://community.secop.gov.co/Public/Tendering/OpportunityDetail/Index?noticeUID=CO1.NTC.8062928&amp;isFromPublicArea=True&amp;isModal=False" TargetMode="External"/><Relationship Id="rId94" Type="http://schemas.openxmlformats.org/officeDocument/2006/relationships/hyperlink" Target="https://community.secop.gov.co/Public/Tendering/OpportunityDetail/Index?noticeUID=CO1.NTC.8394127&amp;isFromPublicArea=True&amp;isModal=False" TargetMode="External"/><Relationship Id="rId99" Type="http://schemas.openxmlformats.org/officeDocument/2006/relationships/hyperlink" Target="https://community.secop.gov.co/Public/Tendering/OpportunityDetail/Index?noticeUID=CO1.NTC.8396390&amp;isFromPublicArea=True&amp;isModal=False" TargetMode="External"/><Relationship Id="rId101" Type="http://schemas.openxmlformats.org/officeDocument/2006/relationships/hyperlink" Target="https://community.secop.gov.co/Public/Tendering/OpportunityDetail/Index?noticeUID=CO1.NTC.8395866&amp;isFromPublicArea=True&amp;isModal=False" TargetMode="External"/><Relationship Id="rId122" Type="http://schemas.openxmlformats.org/officeDocument/2006/relationships/hyperlink" Target="https://community.secop.gov.co/Public/Tendering/OpportunityDetail/Index?noticeUID=CO1.NTC.8653462&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E1BC-04DC-4DE8-A75C-2B85A01E7D31}">
  <dimension ref="A1:Q138"/>
  <sheetViews>
    <sheetView tabSelected="1" topLeftCell="A136" workbookViewId="0">
      <selection activeCell="C142" sqref="C142"/>
    </sheetView>
  </sheetViews>
  <sheetFormatPr baseColWidth="10" defaultRowHeight="14.5" x14ac:dyDescent="0.35"/>
  <cols>
    <col min="1" max="1" width="4.6328125" customWidth="1"/>
    <col min="3" max="3" width="16.26953125" customWidth="1"/>
    <col min="4" max="4" width="11.54296875" bestFit="1" customWidth="1"/>
    <col min="5" max="5" width="37.1796875" customWidth="1"/>
    <col min="6" max="6" width="13.54296875" style="1" bestFit="1" customWidth="1"/>
    <col min="7" max="7" width="13.90625" style="1" bestFit="1" customWidth="1"/>
    <col min="8" max="8" width="14.453125" style="1" customWidth="1"/>
    <col min="9" max="9" width="12.1796875" style="1" bestFit="1" customWidth="1"/>
    <col min="10" max="11" width="12.1796875" style="1" customWidth="1"/>
    <col min="12" max="12" width="12.1796875" style="32" customWidth="1"/>
    <col min="13" max="13" width="12.1796875" style="1" customWidth="1"/>
    <col min="14" max="14" width="12.81640625" customWidth="1"/>
    <col min="15" max="16" width="17.453125" style="28" customWidth="1"/>
    <col min="17" max="17" width="43.81640625" customWidth="1"/>
  </cols>
  <sheetData>
    <row r="1" spans="1:17" ht="32" thickBot="1" x14ac:dyDescent="0.4">
      <c r="B1" s="2" t="s">
        <v>0</v>
      </c>
      <c r="C1" s="2" t="s">
        <v>1</v>
      </c>
      <c r="D1" s="3" t="s">
        <v>2</v>
      </c>
      <c r="E1" s="2" t="s">
        <v>3</v>
      </c>
      <c r="F1" s="2" t="s">
        <v>142</v>
      </c>
      <c r="G1" s="2" t="s">
        <v>143</v>
      </c>
      <c r="H1" s="2" t="s">
        <v>144</v>
      </c>
      <c r="I1" s="4" t="s">
        <v>210</v>
      </c>
      <c r="J1" s="4" t="s">
        <v>211</v>
      </c>
      <c r="K1" s="4" t="s">
        <v>212</v>
      </c>
      <c r="L1" s="31" t="s">
        <v>213</v>
      </c>
      <c r="M1" s="4" t="s">
        <v>208</v>
      </c>
      <c r="N1" s="2" t="s">
        <v>149</v>
      </c>
      <c r="O1" s="25" t="s">
        <v>156</v>
      </c>
      <c r="P1" s="25" t="s">
        <v>157</v>
      </c>
      <c r="Q1" s="2" t="s">
        <v>158</v>
      </c>
    </row>
    <row r="2" spans="1:17" ht="60" x14ac:dyDescent="0.35">
      <c r="A2" s="5">
        <v>1</v>
      </c>
      <c r="B2" s="5" t="s">
        <v>4</v>
      </c>
      <c r="C2" s="5" t="s">
        <v>5</v>
      </c>
      <c r="D2" s="5">
        <v>1017138233</v>
      </c>
      <c r="E2" s="5" t="s">
        <v>6</v>
      </c>
      <c r="F2" s="6" t="s">
        <v>145</v>
      </c>
      <c r="G2" s="6" t="s">
        <v>146</v>
      </c>
      <c r="H2" s="6" t="s">
        <v>340</v>
      </c>
      <c r="I2" s="7">
        <v>44214000</v>
      </c>
      <c r="J2" s="7">
        <v>44214000</v>
      </c>
      <c r="K2" s="8">
        <f>I2-J2</f>
        <v>0</v>
      </c>
      <c r="L2" s="30">
        <f>(J2/I2)</f>
        <v>1</v>
      </c>
      <c r="M2" s="8" t="s">
        <v>209</v>
      </c>
      <c r="N2" s="9" t="s">
        <v>150</v>
      </c>
      <c r="O2" s="26">
        <v>45659</v>
      </c>
      <c r="P2" s="26">
        <v>45839</v>
      </c>
      <c r="Q2" s="10" t="s">
        <v>159</v>
      </c>
    </row>
    <row r="3" spans="1:17" ht="50" x14ac:dyDescent="0.35">
      <c r="A3" s="11">
        <v>2</v>
      </c>
      <c r="B3" s="11" t="s">
        <v>7</v>
      </c>
      <c r="C3" s="5" t="s">
        <v>8</v>
      </c>
      <c r="D3" s="11">
        <v>1152683822</v>
      </c>
      <c r="E3" s="6" t="s">
        <v>9</v>
      </c>
      <c r="F3" s="6" t="s">
        <v>145</v>
      </c>
      <c r="G3" s="6" t="s">
        <v>146</v>
      </c>
      <c r="H3" s="6" t="s">
        <v>340</v>
      </c>
      <c r="I3" s="7">
        <v>25278000</v>
      </c>
      <c r="J3" s="7">
        <v>25278000</v>
      </c>
      <c r="K3" s="8">
        <f>I3-J3</f>
        <v>0</v>
      </c>
      <c r="L3" s="30">
        <f t="shared" ref="L3:L69" si="0">(J3/I3)</f>
        <v>1</v>
      </c>
      <c r="M3" s="9" t="s">
        <v>209</v>
      </c>
      <c r="N3" s="9" t="s">
        <v>150</v>
      </c>
      <c r="O3" s="26">
        <v>45659</v>
      </c>
      <c r="P3" s="26">
        <v>45839</v>
      </c>
      <c r="Q3" s="12" t="s">
        <v>160</v>
      </c>
    </row>
    <row r="4" spans="1:17" ht="50" x14ac:dyDescent="0.35">
      <c r="A4" s="5">
        <v>3</v>
      </c>
      <c r="B4" s="5" t="s">
        <v>10</v>
      </c>
      <c r="C4" s="5" t="s">
        <v>11</v>
      </c>
      <c r="D4" s="5">
        <v>1152200258</v>
      </c>
      <c r="E4" s="5" t="s">
        <v>12</v>
      </c>
      <c r="F4" s="6" t="s">
        <v>145</v>
      </c>
      <c r="G4" s="6" t="s">
        <v>146</v>
      </c>
      <c r="H4" s="6" t="s">
        <v>340</v>
      </c>
      <c r="I4" s="7">
        <v>36048000</v>
      </c>
      <c r="J4" s="7">
        <v>36048000</v>
      </c>
      <c r="K4" s="8">
        <f t="shared" ref="K4:K58" si="1">I4-J4</f>
        <v>0</v>
      </c>
      <c r="L4" s="30">
        <f t="shared" si="0"/>
        <v>1</v>
      </c>
      <c r="M4" s="8" t="s">
        <v>209</v>
      </c>
      <c r="N4" s="9" t="s">
        <v>150</v>
      </c>
      <c r="O4" s="26">
        <v>45659</v>
      </c>
      <c r="P4" s="26">
        <v>45839</v>
      </c>
      <c r="Q4" s="12" t="s">
        <v>161</v>
      </c>
    </row>
    <row r="5" spans="1:17" ht="70" x14ac:dyDescent="0.35">
      <c r="A5" s="11">
        <v>4</v>
      </c>
      <c r="B5" s="5" t="s">
        <v>13</v>
      </c>
      <c r="C5" s="5" t="s">
        <v>14</v>
      </c>
      <c r="D5" s="5">
        <v>98639459</v>
      </c>
      <c r="E5" s="6" t="s">
        <v>15</v>
      </c>
      <c r="F5" s="6" t="s">
        <v>145</v>
      </c>
      <c r="G5" s="6" t="s">
        <v>146</v>
      </c>
      <c r="H5" s="6" t="s">
        <v>340</v>
      </c>
      <c r="I5" s="7">
        <v>33385000</v>
      </c>
      <c r="J5" s="7">
        <v>33385000</v>
      </c>
      <c r="K5" s="8">
        <f t="shared" si="1"/>
        <v>0</v>
      </c>
      <c r="L5" s="30">
        <f t="shared" si="0"/>
        <v>1</v>
      </c>
      <c r="M5" s="9" t="s">
        <v>338</v>
      </c>
      <c r="N5" s="48" t="s">
        <v>339</v>
      </c>
      <c r="O5" s="26">
        <v>45660</v>
      </c>
      <c r="P5" s="26">
        <v>45810</v>
      </c>
      <c r="Q5" s="12" t="s">
        <v>162</v>
      </c>
    </row>
    <row r="6" spans="1:17" ht="93.75" customHeight="1" x14ac:dyDescent="0.35">
      <c r="A6" s="5">
        <v>5</v>
      </c>
      <c r="B6" s="5" t="s">
        <v>16</v>
      </c>
      <c r="C6" s="5" t="s">
        <v>17</v>
      </c>
      <c r="D6" s="5">
        <v>15371587</v>
      </c>
      <c r="E6" s="5" t="s">
        <v>18</v>
      </c>
      <c r="F6" s="6" t="s">
        <v>145</v>
      </c>
      <c r="G6" s="6" t="s">
        <v>146</v>
      </c>
      <c r="H6" s="6" t="s">
        <v>340</v>
      </c>
      <c r="I6" s="7">
        <v>50880000</v>
      </c>
      <c r="J6" s="7">
        <v>50880000</v>
      </c>
      <c r="K6" s="8">
        <f t="shared" si="1"/>
        <v>0</v>
      </c>
      <c r="L6" s="30">
        <f t="shared" si="0"/>
        <v>1</v>
      </c>
      <c r="M6" s="8" t="s">
        <v>209</v>
      </c>
      <c r="N6" s="9" t="s">
        <v>150</v>
      </c>
      <c r="O6" s="26">
        <v>45660</v>
      </c>
      <c r="P6" s="26">
        <v>45840</v>
      </c>
      <c r="Q6" s="12" t="s">
        <v>163</v>
      </c>
    </row>
    <row r="7" spans="1:17" ht="80" x14ac:dyDescent="0.35">
      <c r="A7" s="11">
        <v>6</v>
      </c>
      <c r="B7" s="5" t="s">
        <v>19</v>
      </c>
      <c r="C7" s="5" t="s">
        <v>20</v>
      </c>
      <c r="D7" s="5">
        <v>1037625186</v>
      </c>
      <c r="E7" s="6" t="s">
        <v>21</v>
      </c>
      <c r="F7" s="6" t="s">
        <v>145</v>
      </c>
      <c r="G7" s="6" t="s">
        <v>146</v>
      </c>
      <c r="H7" s="6" t="s">
        <v>340</v>
      </c>
      <c r="I7" s="7">
        <v>42400000</v>
      </c>
      <c r="J7" s="7">
        <v>42400000</v>
      </c>
      <c r="K7" s="8">
        <f t="shared" si="1"/>
        <v>0</v>
      </c>
      <c r="L7" s="30">
        <f t="shared" si="0"/>
        <v>1</v>
      </c>
      <c r="M7" s="9" t="s">
        <v>338</v>
      </c>
      <c r="N7" s="48" t="s">
        <v>339</v>
      </c>
      <c r="O7" s="26">
        <v>45660</v>
      </c>
      <c r="P7" s="26">
        <v>45810</v>
      </c>
      <c r="Q7" s="12" t="s">
        <v>164</v>
      </c>
    </row>
    <row r="8" spans="1:17" ht="50" x14ac:dyDescent="0.35">
      <c r="A8" s="5">
        <v>7</v>
      </c>
      <c r="B8" s="5" t="s">
        <v>22</v>
      </c>
      <c r="C8" s="5" t="s">
        <v>23</v>
      </c>
      <c r="D8" s="5">
        <v>1037640442</v>
      </c>
      <c r="E8" s="5" t="s">
        <v>24</v>
      </c>
      <c r="F8" s="6" t="s">
        <v>145</v>
      </c>
      <c r="G8" s="6" t="s">
        <v>146</v>
      </c>
      <c r="H8" s="6" t="s">
        <v>340</v>
      </c>
      <c r="I8" s="7">
        <v>36048000</v>
      </c>
      <c r="J8" s="7">
        <v>36048000</v>
      </c>
      <c r="K8" s="8">
        <f t="shared" si="1"/>
        <v>0</v>
      </c>
      <c r="L8" s="30">
        <f t="shared" si="0"/>
        <v>1</v>
      </c>
      <c r="M8" s="8" t="s">
        <v>209</v>
      </c>
      <c r="N8" s="9" t="s">
        <v>150</v>
      </c>
      <c r="O8" s="26">
        <v>45664</v>
      </c>
      <c r="P8" s="26">
        <v>45844</v>
      </c>
      <c r="Q8" s="12" t="s">
        <v>165</v>
      </c>
    </row>
    <row r="9" spans="1:17" ht="50" x14ac:dyDescent="0.35">
      <c r="A9" s="11">
        <v>8</v>
      </c>
      <c r="B9" s="5" t="s">
        <v>25</v>
      </c>
      <c r="C9" s="5" t="s">
        <v>26</v>
      </c>
      <c r="D9" s="5">
        <v>32209460</v>
      </c>
      <c r="E9" s="5" t="s">
        <v>27</v>
      </c>
      <c r="F9" s="6" t="s">
        <v>145</v>
      </c>
      <c r="G9" s="6" t="s">
        <v>146</v>
      </c>
      <c r="H9" s="6" t="s">
        <v>340</v>
      </c>
      <c r="I9" s="7">
        <v>36048000</v>
      </c>
      <c r="J9" s="7">
        <v>36048000</v>
      </c>
      <c r="K9" s="8">
        <f t="shared" si="1"/>
        <v>0</v>
      </c>
      <c r="L9" s="30">
        <f t="shared" si="0"/>
        <v>1</v>
      </c>
      <c r="M9" s="9" t="s">
        <v>209</v>
      </c>
      <c r="N9" s="9" t="s">
        <v>150</v>
      </c>
      <c r="O9" s="26">
        <v>45664</v>
      </c>
      <c r="P9" s="26">
        <v>45844</v>
      </c>
      <c r="Q9" s="12" t="s">
        <v>166</v>
      </c>
    </row>
    <row r="10" spans="1:17" ht="50" x14ac:dyDescent="0.35">
      <c r="A10" s="5">
        <v>9</v>
      </c>
      <c r="B10" s="5" t="s">
        <v>28</v>
      </c>
      <c r="C10" s="5" t="s">
        <v>29</v>
      </c>
      <c r="D10" s="5">
        <v>1038810329</v>
      </c>
      <c r="E10" s="5" t="s">
        <v>30</v>
      </c>
      <c r="F10" s="6" t="s">
        <v>145</v>
      </c>
      <c r="G10" s="6" t="s">
        <v>146</v>
      </c>
      <c r="H10" s="6" t="s">
        <v>340</v>
      </c>
      <c r="I10" s="7">
        <v>25278000</v>
      </c>
      <c r="J10" s="7">
        <v>25278000</v>
      </c>
      <c r="K10" s="8">
        <f t="shared" si="1"/>
        <v>0</v>
      </c>
      <c r="L10" s="30">
        <f t="shared" si="0"/>
        <v>1</v>
      </c>
      <c r="M10" s="8" t="s">
        <v>209</v>
      </c>
      <c r="N10" s="9" t="s">
        <v>150</v>
      </c>
      <c r="O10" s="26">
        <v>45664</v>
      </c>
      <c r="P10" s="26">
        <v>45844</v>
      </c>
      <c r="Q10" s="12" t="s">
        <v>167</v>
      </c>
    </row>
    <row r="11" spans="1:17" ht="40" x14ac:dyDescent="0.35">
      <c r="A11" s="11">
        <v>10</v>
      </c>
      <c r="B11" s="5" t="s">
        <v>31</v>
      </c>
      <c r="C11" s="5" t="s">
        <v>32</v>
      </c>
      <c r="D11" s="5">
        <v>70114463</v>
      </c>
      <c r="E11" s="5" t="s">
        <v>33</v>
      </c>
      <c r="F11" s="6" t="s">
        <v>145</v>
      </c>
      <c r="G11" s="6" t="s">
        <v>146</v>
      </c>
      <c r="H11" s="6" t="s">
        <v>340</v>
      </c>
      <c r="I11" s="7">
        <v>16830000</v>
      </c>
      <c r="J11" s="7">
        <v>16830000</v>
      </c>
      <c r="K11" s="8">
        <f t="shared" si="1"/>
        <v>0</v>
      </c>
      <c r="L11" s="30">
        <f t="shared" si="0"/>
        <v>1</v>
      </c>
      <c r="M11" s="8" t="s">
        <v>209</v>
      </c>
      <c r="N11" s="9" t="s">
        <v>150</v>
      </c>
      <c r="O11" s="26">
        <v>45664</v>
      </c>
      <c r="P11" s="26">
        <v>45844</v>
      </c>
      <c r="Q11" s="12" t="s">
        <v>168</v>
      </c>
    </row>
    <row r="12" spans="1:17" ht="60" x14ac:dyDescent="0.35">
      <c r="A12" s="5">
        <v>11</v>
      </c>
      <c r="B12" s="5" t="s">
        <v>34</v>
      </c>
      <c r="C12" s="5" t="s">
        <v>35</v>
      </c>
      <c r="D12" s="5">
        <v>1128406377</v>
      </c>
      <c r="E12" s="5" t="s">
        <v>36</v>
      </c>
      <c r="F12" s="6" t="s">
        <v>145</v>
      </c>
      <c r="G12" s="6" t="s">
        <v>146</v>
      </c>
      <c r="H12" s="6" t="s">
        <v>340</v>
      </c>
      <c r="I12" s="7">
        <v>44214000</v>
      </c>
      <c r="J12" s="7">
        <v>44214000</v>
      </c>
      <c r="K12" s="8">
        <f t="shared" si="1"/>
        <v>0</v>
      </c>
      <c r="L12" s="30">
        <f t="shared" si="0"/>
        <v>1</v>
      </c>
      <c r="M12" s="8" t="s">
        <v>209</v>
      </c>
      <c r="N12" s="9" t="s">
        <v>150</v>
      </c>
      <c r="O12" s="26">
        <v>45664</v>
      </c>
      <c r="P12" s="26">
        <v>45844</v>
      </c>
      <c r="Q12" s="12" t="s">
        <v>169</v>
      </c>
    </row>
    <row r="13" spans="1:17" ht="50" x14ac:dyDescent="0.35">
      <c r="A13" s="11">
        <v>12</v>
      </c>
      <c r="B13" s="5" t="s">
        <v>37</v>
      </c>
      <c r="C13" s="5" t="s">
        <v>38</v>
      </c>
      <c r="D13" s="5">
        <v>43922875</v>
      </c>
      <c r="E13" s="5" t="s">
        <v>39</v>
      </c>
      <c r="F13" s="6" t="s">
        <v>145</v>
      </c>
      <c r="G13" s="6" t="s">
        <v>146</v>
      </c>
      <c r="H13" s="6" t="s">
        <v>340</v>
      </c>
      <c r="I13" s="7">
        <v>42600000</v>
      </c>
      <c r="J13" s="7">
        <v>42600000</v>
      </c>
      <c r="K13" s="8">
        <f t="shared" si="1"/>
        <v>0</v>
      </c>
      <c r="L13" s="30">
        <f t="shared" si="0"/>
        <v>1</v>
      </c>
      <c r="M13" s="8" t="s">
        <v>209</v>
      </c>
      <c r="N13" s="9" t="s">
        <v>150</v>
      </c>
      <c r="O13" s="26">
        <v>45664</v>
      </c>
      <c r="P13" s="26">
        <v>45844</v>
      </c>
      <c r="Q13" s="12" t="s">
        <v>170</v>
      </c>
    </row>
    <row r="14" spans="1:17" ht="50" x14ac:dyDescent="0.35">
      <c r="A14" s="5">
        <v>13</v>
      </c>
      <c r="B14" s="5" t="s">
        <v>40</v>
      </c>
      <c r="C14" s="13" t="s">
        <v>41</v>
      </c>
      <c r="D14" s="14">
        <v>1152209295</v>
      </c>
      <c r="E14" s="5" t="s">
        <v>42</v>
      </c>
      <c r="F14" s="6" t="s">
        <v>145</v>
      </c>
      <c r="G14" s="6" t="s">
        <v>146</v>
      </c>
      <c r="H14" s="6" t="s">
        <v>340</v>
      </c>
      <c r="I14" s="7">
        <v>36048000</v>
      </c>
      <c r="J14" s="7">
        <v>36048000</v>
      </c>
      <c r="K14" s="8">
        <f t="shared" si="1"/>
        <v>0</v>
      </c>
      <c r="L14" s="30">
        <f t="shared" si="0"/>
        <v>1</v>
      </c>
      <c r="M14" s="8" t="s">
        <v>209</v>
      </c>
      <c r="N14" s="9" t="s">
        <v>150</v>
      </c>
      <c r="O14" s="26">
        <v>45670</v>
      </c>
      <c r="P14" s="26">
        <v>45850</v>
      </c>
      <c r="Q14" s="12" t="s">
        <v>171</v>
      </c>
    </row>
    <row r="15" spans="1:17" ht="40" x14ac:dyDescent="0.35">
      <c r="A15" s="11">
        <v>14</v>
      </c>
      <c r="B15" s="5" t="s">
        <v>43</v>
      </c>
      <c r="C15" s="5" t="s">
        <v>44</v>
      </c>
      <c r="D15" s="5">
        <v>32207886</v>
      </c>
      <c r="E15" s="5" t="s">
        <v>45</v>
      </c>
      <c r="F15" s="6" t="s">
        <v>145</v>
      </c>
      <c r="G15" s="6" t="s">
        <v>146</v>
      </c>
      <c r="H15" s="6" t="s">
        <v>340</v>
      </c>
      <c r="I15" s="7">
        <v>21090000</v>
      </c>
      <c r="J15" s="7">
        <v>21090000</v>
      </c>
      <c r="K15" s="8">
        <f t="shared" si="1"/>
        <v>0</v>
      </c>
      <c r="L15" s="30">
        <f t="shared" si="0"/>
        <v>1</v>
      </c>
      <c r="M15" s="8" t="s">
        <v>209</v>
      </c>
      <c r="N15" s="9" t="s">
        <v>150</v>
      </c>
      <c r="O15" s="26">
        <v>45664</v>
      </c>
      <c r="P15" s="26">
        <v>45844</v>
      </c>
      <c r="Q15" s="12" t="s">
        <v>172</v>
      </c>
    </row>
    <row r="16" spans="1:17" ht="50" x14ac:dyDescent="0.35">
      <c r="A16" s="5">
        <v>15</v>
      </c>
      <c r="B16" s="5" t="s">
        <v>46</v>
      </c>
      <c r="C16" s="5" t="s">
        <v>47</v>
      </c>
      <c r="D16" s="5">
        <v>43598197</v>
      </c>
      <c r="E16" s="5" t="s">
        <v>48</v>
      </c>
      <c r="F16" s="6" t="s">
        <v>145</v>
      </c>
      <c r="G16" s="6" t="s">
        <v>146</v>
      </c>
      <c r="H16" s="6" t="s">
        <v>148</v>
      </c>
      <c r="I16" s="7">
        <v>31752000</v>
      </c>
      <c r="J16" s="7">
        <v>1411200</v>
      </c>
      <c r="K16" s="8">
        <f t="shared" si="1"/>
        <v>30340800</v>
      </c>
      <c r="L16" s="30">
        <f t="shared" si="0"/>
        <v>4.4444444444444446E-2</v>
      </c>
      <c r="M16" s="8" t="s">
        <v>209</v>
      </c>
      <c r="N16" s="9" t="s">
        <v>150</v>
      </c>
      <c r="O16" s="26">
        <v>45664</v>
      </c>
      <c r="P16" s="26">
        <v>45671</v>
      </c>
      <c r="Q16" s="12" t="s">
        <v>173</v>
      </c>
    </row>
    <row r="17" spans="1:17" ht="40" x14ac:dyDescent="0.35">
      <c r="A17" s="11">
        <v>16</v>
      </c>
      <c r="B17" s="5" t="s">
        <v>49</v>
      </c>
      <c r="C17" s="5" t="s">
        <v>50</v>
      </c>
      <c r="D17" s="5">
        <v>1152217557</v>
      </c>
      <c r="E17" s="5" t="s">
        <v>51</v>
      </c>
      <c r="F17" s="6" t="s">
        <v>145</v>
      </c>
      <c r="G17" s="6" t="s">
        <v>146</v>
      </c>
      <c r="H17" s="6" t="s">
        <v>340</v>
      </c>
      <c r="I17" s="7">
        <v>36048000</v>
      </c>
      <c r="J17" s="7">
        <v>36048000</v>
      </c>
      <c r="K17" s="8">
        <f t="shared" si="1"/>
        <v>0</v>
      </c>
      <c r="L17" s="30">
        <f t="shared" si="0"/>
        <v>1</v>
      </c>
      <c r="M17" s="8" t="s">
        <v>209</v>
      </c>
      <c r="N17" s="9" t="s">
        <v>150</v>
      </c>
      <c r="O17" s="26">
        <v>45664</v>
      </c>
      <c r="P17" s="26">
        <v>45844</v>
      </c>
      <c r="Q17" s="12" t="s">
        <v>174</v>
      </c>
    </row>
    <row r="18" spans="1:17" ht="50" x14ac:dyDescent="0.35">
      <c r="A18" s="5">
        <v>17</v>
      </c>
      <c r="B18" s="5" t="s">
        <v>52</v>
      </c>
      <c r="C18" s="5" t="s">
        <v>53</v>
      </c>
      <c r="D18" s="5">
        <v>1017174420</v>
      </c>
      <c r="E18" s="5" t="s">
        <v>54</v>
      </c>
      <c r="F18" s="6" t="s">
        <v>145</v>
      </c>
      <c r="G18" s="6" t="s">
        <v>146</v>
      </c>
      <c r="H18" s="6" t="s">
        <v>340</v>
      </c>
      <c r="I18" s="7">
        <v>42600000</v>
      </c>
      <c r="J18" s="7">
        <v>42600000</v>
      </c>
      <c r="K18" s="8">
        <f t="shared" si="1"/>
        <v>0</v>
      </c>
      <c r="L18" s="30">
        <f t="shared" si="0"/>
        <v>1</v>
      </c>
      <c r="M18" s="8" t="s">
        <v>209</v>
      </c>
      <c r="N18" s="9" t="s">
        <v>150</v>
      </c>
      <c r="O18" s="26">
        <v>45664</v>
      </c>
      <c r="P18" s="26">
        <v>45844</v>
      </c>
      <c r="Q18" s="12" t="s">
        <v>175</v>
      </c>
    </row>
    <row r="19" spans="1:17" ht="50" x14ac:dyDescent="0.35">
      <c r="A19" s="11">
        <v>18</v>
      </c>
      <c r="B19" s="5" t="s">
        <v>55</v>
      </c>
      <c r="C19" s="5" t="s">
        <v>56</v>
      </c>
      <c r="D19" s="5">
        <v>98607320</v>
      </c>
      <c r="E19" s="5" t="s">
        <v>57</v>
      </c>
      <c r="F19" s="6" t="s">
        <v>145</v>
      </c>
      <c r="G19" s="6" t="s">
        <v>146</v>
      </c>
      <c r="H19" s="6" t="s">
        <v>340</v>
      </c>
      <c r="I19" s="7">
        <v>45906000</v>
      </c>
      <c r="J19" s="7">
        <v>45906000</v>
      </c>
      <c r="K19" s="8">
        <f t="shared" si="1"/>
        <v>0</v>
      </c>
      <c r="L19" s="30">
        <f t="shared" si="0"/>
        <v>1</v>
      </c>
      <c r="M19" s="8" t="s">
        <v>209</v>
      </c>
      <c r="N19" s="9" t="s">
        <v>150</v>
      </c>
      <c r="O19" s="26">
        <v>45664</v>
      </c>
      <c r="P19" s="26">
        <v>45844</v>
      </c>
      <c r="Q19" s="12" t="s">
        <v>176</v>
      </c>
    </row>
    <row r="20" spans="1:17" ht="72.5" customHeight="1" x14ac:dyDescent="0.35">
      <c r="A20" s="5">
        <v>19</v>
      </c>
      <c r="B20" s="5" t="s">
        <v>58</v>
      </c>
      <c r="C20" s="5" t="s">
        <v>59</v>
      </c>
      <c r="D20" s="5">
        <v>43625187</v>
      </c>
      <c r="E20" s="5" t="s">
        <v>60</v>
      </c>
      <c r="F20" s="6" t="s">
        <v>145</v>
      </c>
      <c r="G20" s="6" t="s">
        <v>146</v>
      </c>
      <c r="H20" s="6" t="s">
        <v>340</v>
      </c>
      <c r="I20" s="7">
        <v>22107000</v>
      </c>
      <c r="J20" s="7">
        <v>22107000</v>
      </c>
      <c r="K20" s="8">
        <f t="shared" si="1"/>
        <v>0</v>
      </c>
      <c r="L20" s="30">
        <f t="shared" si="0"/>
        <v>1</v>
      </c>
      <c r="M20" s="8" t="s">
        <v>209</v>
      </c>
      <c r="N20" s="9" t="s">
        <v>152</v>
      </c>
      <c r="O20" s="26">
        <v>45665</v>
      </c>
      <c r="P20" s="26">
        <v>45754</v>
      </c>
      <c r="Q20" s="12" t="s">
        <v>177</v>
      </c>
    </row>
    <row r="21" spans="1:17" ht="50" x14ac:dyDescent="0.35">
      <c r="A21" s="11">
        <v>20</v>
      </c>
      <c r="B21" s="5" t="s">
        <v>61</v>
      </c>
      <c r="C21" s="5" t="s">
        <v>62</v>
      </c>
      <c r="D21" s="5">
        <v>21853748</v>
      </c>
      <c r="E21" s="5" t="s">
        <v>30</v>
      </c>
      <c r="F21" s="6" t="s">
        <v>145</v>
      </c>
      <c r="G21" s="6" t="s">
        <v>146</v>
      </c>
      <c r="H21" s="6" t="s">
        <v>340</v>
      </c>
      <c r="I21" s="7">
        <v>17952000</v>
      </c>
      <c r="J21" s="7">
        <v>17952000</v>
      </c>
      <c r="K21" s="8">
        <f t="shared" si="1"/>
        <v>0</v>
      </c>
      <c r="L21" s="30">
        <f t="shared" si="0"/>
        <v>1</v>
      </c>
      <c r="M21" s="8" t="s">
        <v>209</v>
      </c>
      <c r="N21" s="9" t="s">
        <v>151</v>
      </c>
      <c r="O21" s="26">
        <v>45664</v>
      </c>
      <c r="P21" s="26">
        <v>45783</v>
      </c>
      <c r="Q21" s="12" t="s">
        <v>178</v>
      </c>
    </row>
    <row r="22" spans="1:17" ht="40" x14ac:dyDescent="0.35">
      <c r="A22" s="5">
        <v>21</v>
      </c>
      <c r="B22" s="5" t="s">
        <v>63</v>
      </c>
      <c r="C22" s="5" t="s">
        <v>64</v>
      </c>
      <c r="D22" s="5">
        <v>1037620407</v>
      </c>
      <c r="E22" s="5" t="s">
        <v>65</v>
      </c>
      <c r="F22" s="6" t="s">
        <v>145</v>
      </c>
      <c r="G22" s="6" t="s">
        <v>146</v>
      </c>
      <c r="H22" s="6" t="s">
        <v>340</v>
      </c>
      <c r="I22" s="7">
        <v>28584000</v>
      </c>
      <c r="J22" s="7">
        <v>28584000</v>
      </c>
      <c r="K22" s="8">
        <f t="shared" si="1"/>
        <v>0</v>
      </c>
      <c r="L22" s="30">
        <f t="shared" si="0"/>
        <v>1</v>
      </c>
      <c r="M22" s="8" t="s">
        <v>209</v>
      </c>
      <c r="N22" s="9" t="s">
        <v>150</v>
      </c>
      <c r="O22" s="26">
        <v>45664</v>
      </c>
      <c r="P22" s="26">
        <v>45844</v>
      </c>
      <c r="Q22" s="12" t="s">
        <v>179</v>
      </c>
    </row>
    <row r="23" spans="1:17" ht="50" x14ac:dyDescent="0.35">
      <c r="A23" s="11">
        <v>22</v>
      </c>
      <c r="B23" s="5" t="s">
        <v>66</v>
      </c>
      <c r="C23" s="5" t="s">
        <v>67</v>
      </c>
      <c r="D23" s="5">
        <v>1035442303</v>
      </c>
      <c r="E23" s="5" t="s">
        <v>68</v>
      </c>
      <c r="F23" s="6" t="s">
        <v>145</v>
      </c>
      <c r="G23" s="6" t="s">
        <v>146</v>
      </c>
      <c r="H23" s="6" t="s">
        <v>340</v>
      </c>
      <c r="I23" s="7">
        <v>25278000</v>
      </c>
      <c r="J23" s="7">
        <v>25278000</v>
      </c>
      <c r="K23" s="8">
        <f t="shared" si="1"/>
        <v>0</v>
      </c>
      <c r="L23" s="30">
        <f t="shared" si="0"/>
        <v>1</v>
      </c>
      <c r="M23" s="8" t="s">
        <v>209</v>
      </c>
      <c r="N23" s="9" t="s">
        <v>150</v>
      </c>
      <c r="O23" s="26">
        <v>45664</v>
      </c>
      <c r="P23" s="26">
        <v>45844</v>
      </c>
      <c r="Q23" s="12" t="s">
        <v>180</v>
      </c>
    </row>
    <row r="24" spans="1:17" ht="50" x14ac:dyDescent="0.35">
      <c r="A24" s="5">
        <v>23</v>
      </c>
      <c r="B24" s="5" t="s">
        <v>69</v>
      </c>
      <c r="C24" s="5" t="s">
        <v>70</v>
      </c>
      <c r="D24" s="5">
        <v>1152198618</v>
      </c>
      <c r="E24" s="5" t="s">
        <v>71</v>
      </c>
      <c r="F24" s="6" t="s">
        <v>145</v>
      </c>
      <c r="G24" s="6" t="s">
        <v>146</v>
      </c>
      <c r="H24" s="6" t="s">
        <v>340</v>
      </c>
      <c r="I24" s="7">
        <v>24032000</v>
      </c>
      <c r="J24" s="7">
        <v>24032000</v>
      </c>
      <c r="K24" s="8">
        <f t="shared" si="1"/>
        <v>0</v>
      </c>
      <c r="L24" s="30">
        <f t="shared" si="0"/>
        <v>1</v>
      </c>
      <c r="M24" s="8" t="s">
        <v>209</v>
      </c>
      <c r="N24" s="9" t="s">
        <v>151</v>
      </c>
      <c r="O24" s="26">
        <v>45664</v>
      </c>
      <c r="P24" s="26">
        <v>45783</v>
      </c>
      <c r="Q24" s="12" t="s">
        <v>181</v>
      </c>
    </row>
    <row r="25" spans="1:17" ht="70" x14ac:dyDescent="0.35">
      <c r="A25" s="11">
        <v>24</v>
      </c>
      <c r="B25" s="5" t="s">
        <v>72</v>
      </c>
      <c r="C25" s="5" t="s">
        <v>73</v>
      </c>
      <c r="D25" s="5">
        <v>1128272450</v>
      </c>
      <c r="E25" s="5" t="s">
        <v>74</v>
      </c>
      <c r="F25" s="6" t="s">
        <v>145</v>
      </c>
      <c r="G25" s="6" t="s">
        <v>146</v>
      </c>
      <c r="H25" s="6" t="s">
        <v>340</v>
      </c>
      <c r="I25" s="7">
        <v>24032000</v>
      </c>
      <c r="J25" s="7">
        <v>24032000</v>
      </c>
      <c r="K25" s="8">
        <f t="shared" si="1"/>
        <v>0</v>
      </c>
      <c r="L25" s="30">
        <f t="shared" si="0"/>
        <v>1</v>
      </c>
      <c r="M25" s="8" t="s">
        <v>209</v>
      </c>
      <c r="N25" s="9" t="s">
        <v>151</v>
      </c>
      <c r="O25" s="26">
        <v>45664</v>
      </c>
      <c r="P25" s="26">
        <v>45783</v>
      </c>
      <c r="Q25" s="12" t="s">
        <v>182</v>
      </c>
    </row>
    <row r="26" spans="1:17" ht="50" x14ac:dyDescent="0.35">
      <c r="A26" s="5">
        <v>25</v>
      </c>
      <c r="B26" s="5" t="s">
        <v>75</v>
      </c>
      <c r="C26" s="5" t="s">
        <v>76</v>
      </c>
      <c r="D26" s="5">
        <v>43160439</v>
      </c>
      <c r="E26" s="5" t="s">
        <v>77</v>
      </c>
      <c r="F26" s="6" t="s">
        <v>145</v>
      </c>
      <c r="G26" s="6" t="s">
        <v>146</v>
      </c>
      <c r="H26" s="6" t="s">
        <v>340</v>
      </c>
      <c r="I26" s="7">
        <v>50880000</v>
      </c>
      <c r="J26" s="7">
        <v>50880000</v>
      </c>
      <c r="K26" s="8">
        <f t="shared" si="1"/>
        <v>0</v>
      </c>
      <c r="L26" s="30">
        <f t="shared" si="0"/>
        <v>1</v>
      </c>
      <c r="M26" s="8" t="s">
        <v>209</v>
      </c>
      <c r="N26" s="9" t="s">
        <v>150</v>
      </c>
      <c r="O26" s="26">
        <v>45665</v>
      </c>
      <c r="P26" s="26">
        <v>45845</v>
      </c>
      <c r="Q26" s="12" t="s">
        <v>183</v>
      </c>
    </row>
    <row r="27" spans="1:17" ht="40" x14ac:dyDescent="0.35">
      <c r="A27" s="11">
        <v>26</v>
      </c>
      <c r="B27" s="5" t="s">
        <v>78</v>
      </c>
      <c r="C27" s="5" t="s">
        <v>79</v>
      </c>
      <c r="D27" s="5">
        <v>32091770</v>
      </c>
      <c r="E27" s="5" t="s">
        <v>80</v>
      </c>
      <c r="F27" s="6" t="s">
        <v>145</v>
      </c>
      <c r="G27" s="6" t="s">
        <v>146</v>
      </c>
      <c r="H27" s="6" t="s">
        <v>340</v>
      </c>
      <c r="I27" s="7">
        <v>28400000</v>
      </c>
      <c r="J27" s="7">
        <v>28400000</v>
      </c>
      <c r="K27" s="8">
        <f t="shared" si="1"/>
        <v>0</v>
      </c>
      <c r="L27" s="30">
        <f t="shared" si="0"/>
        <v>1</v>
      </c>
      <c r="M27" s="8" t="s">
        <v>209</v>
      </c>
      <c r="N27" s="9" t="s">
        <v>151</v>
      </c>
      <c r="O27" s="26">
        <v>45665</v>
      </c>
      <c r="P27" s="26">
        <v>45784</v>
      </c>
      <c r="Q27" s="12" t="s">
        <v>184</v>
      </c>
    </row>
    <row r="28" spans="1:17" ht="40" x14ac:dyDescent="0.35">
      <c r="A28" s="5">
        <v>27</v>
      </c>
      <c r="B28" s="5" t="s">
        <v>81</v>
      </c>
      <c r="C28" s="5" t="s">
        <v>82</v>
      </c>
      <c r="D28" s="5">
        <v>71683298</v>
      </c>
      <c r="E28" s="5" t="s">
        <v>83</v>
      </c>
      <c r="F28" s="6" t="s">
        <v>145</v>
      </c>
      <c r="G28" s="6" t="s">
        <v>146</v>
      </c>
      <c r="H28" s="6" t="s">
        <v>148</v>
      </c>
      <c r="I28" s="7">
        <v>12720000</v>
      </c>
      <c r="J28" s="7">
        <f>(6784000+3392000)</f>
        <v>10176000</v>
      </c>
      <c r="K28" s="8">
        <f t="shared" si="1"/>
        <v>2544000</v>
      </c>
      <c r="L28" s="30">
        <f t="shared" si="0"/>
        <v>0.8</v>
      </c>
      <c r="M28" s="8" t="s">
        <v>209</v>
      </c>
      <c r="N28" s="9" t="s">
        <v>153</v>
      </c>
      <c r="O28" s="26">
        <v>45665</v>
      </c>
      <c r="P28" s="26">
        <v>45710</v>
      </c>
      <c r="Q28" s="12" t="s">
        <v>185</v>
      </c>
    </row>
    <row r="29" spans="1:17" ht="60" x14ac:dyDescent="0.35">
      <c r="A29" s="11">
        <v>28</v>
      </c>
      <c r="B29" s="5" t="s">
        <v>84</v>
      </c>
      <c r="C29" s="5" t="s">
        <v>85</v>
      </c>
      <c r="D29" s="5">
        <v>1039702637</v>
      </c>
      <c r="E29" s="5" t="s">
        <v>86</v>
      </c>
      <c r="F29" s="6" t="s">
        <v>145</v>
      </c>
      <c r="G29" s="6" t="s">
        <v>146</v>
      </c>
      <c r="H29" s="6" t="s">
        <v>147</v>
      </c>
      <c r="I29" s="7">
        <v>42876000</v>
      </c>
      <c r="J29" s="7">
        <v>37000400</v>
      </c>
      <c r="K29" s="8">
        <f t="shared" si="1"/>
        <v>5875600</v>
      </c>
      <c r="L29" s="30">
        <f t="shared" si="0"/>
        <v>0.86296296296296293</v>
      </c>
      <c r="M29" s="8" t="s">
        <v>209</v>
      </c>
      <c r="N29" s="9" t="s">
        <v>154</v>
      </c>
      <c r="O29" s="26">
        <v>45666</v>
      </c>
      <c r="P29" s="26">
        <v>45938</v>
      </c>
      <c r="Q29" s="12" t="s">
        <v>186</v>
      </c>
    </row>
    <row r="30" spans="1:17" ht="60" x14ac:dyDescent="0.35">
      <c r="A30" s="5">
        <v>29</v>
      </c>
      <c r="B30" s="5" t="s">
        <v>87</v>
      </c>
      <c r="C30" s="5" t="s">
        <v>88</v>
      </c>
      <c r="D30" s="5">
        <v>1036659237</v>
      </c>
      <c r="E30" s="5" t="s">
        <v>89</v>
      </c>
      <c r="F30" s="6" t="s">
        <v>145</v>
      </c>
      <c r="G30" s="6" t="s">
        <v>146</v>
      </c>
      <c r="H30" s="6" t="s">
        <v>148</v>
      </c>
      <c r="I30" s="7">
        <v>6677000</v>
      </c>
      <c r="J30" s="7">
        <v>6677000</v>
      </c>
      <c r="K30" s="8">
        <f t="shared" si="1"/>
        <v>0</v>
      </c>
      <c r="L30" s="30">
        <f t="shared" si="0"/>
        <v>1</v>
      </c>
      <c r="M30" s="8" t="s">
        <v>209</v>
      </c>
      <c r="N30" s="9" t="s">
        <v>153</v>
      </c>
      <c r="O30" s="26">
        <v>45666</v>
      </c>
      <c r="P30" s="26">
        <v>45677</v>
      </c>
      <c r="Q30" s="12" t="s">
        <v>187</v>
      </c>
    </row>
    <row r="31" spans="1:17" ht="50" x14ac:dyDescent="0.35">
      <c r="A31" s="11">
        <v>30</v>
      </c>
      <c r="B31" s="5" t="s">
        <v>90</v>
      </c>
      <c r="C31" s="5" t="s">
        <v>91</v>
      </c>
      <c r="D31" s="15">
        <v>1116254457</v>
      </c>
      <c r="E31" s="5" t="s">
        <v>92</v>
      </c>
      <c r="F31" s="6" t="s">
        <v>145</v>
      </c>
      <c r="G31" s="6" t="s">
        <v>146</v>
      </c>
      <c r="H31" s="6" t="s">
        <v>148</v>
      </c>
      <c r="I31" s="29">
        <v>25278000</v>
      </c>
      <c r="J31" s="7">
        <v>2668233</v>
      </c>
      <c r="K31" s="8">
        <f t="shared" si="1"/>
        <v>22609767</v>
      </c>
      <c r="L31" s="30">
        <f t="shared" si="0"/>
        <v>0.10555554236885829</v>
      </c>
      <c r="M31" s="8" t="s">
        <v>209</v>
      </c>
      <c r="N31" s="9" t="s">
        <v>150</v>
      </c>
      <c r="O31" s="26">
        <v>45670</v>
      </c>
      <c r="P31" s="26">
        <v>45688</v>
      </c>
      <c r="Q31" s="12" t="s">
        <v>188</v>
      </c>
    </row>
    <row r="32" spans="1:17" ht="50" x14ac:dyDescent="0.35">
      <c r="A32" s="5">
        <v>31</v>
      </c>
      <c r="B32" s="5" t="s">
        <v>93</v>
      </c>
      <c r="C32" s="5" t="s">
        <v>94</v>
      </c>
      <c r="D32" s="15">
        <v>1038212262</v>
      </c>
      <c r="E32" s="5" t="s">
        <v>95</v>
      </c>
      <c r="F32" s="6" t="s">
        <v>145</v>
      </c>
      <c r="G32" s="6" t="s">
        <v>146</v>
      </c>
      <c r="H32" s="6" t="s">
        <v>340</v>
      </c>
      <c r="I32" s="16">
        <v>36048000</v>
      </c>
      <c r="J32" s="16">
        <v>36048000</v>
      </c>
      <c r="K32" s="8">
        <f t="shared" si="1"/>
        <v>0</v>
      </c>
      <c r="L32" s="30">
        <f t="shared" si="0"/>
        <v>1</v>
      </c>
      <c r="M32" s="8" t="s">
        <v>209</v>
      </c>
      <c r="N32" s="9" t="s">
        <v>150</v>
      </c>
      <c r="O32" s="26">
        <v>45670</v>
      </c>
      <c r="P32" s="26">
        <v>45850</v>
      </c>
      <c r="Q32" s="12" t="s">
        <v>189</v>
      </c>
    </row>
    <row r="33" spans="1:17" ht="50" x14ac:dyDescent="0.35">
      <c r="A33" s="11">
        <v>32</v>
      </c>
      <c r="B33" s="5" t="s">
        <v>96</v>
      </c>
      <c r="C33" s="5" t="s">
        <v>97</v>
      </c>
      <c r="D33" s="15">
        <v>98658853</v>
      </c>
      <c r="E33" s="5" t="s">
        <v>95</v>
      </c>
      <c r="F33" s="6" t="s">
        <v>145</v>
      </c>
      <c r="G33" s="6" t="s">
        <v>146</v>
      </c>
      <c r="H33" s="6" t="s">
        <v>340</v>
      </c>
      <c r="I33" s="16">
        <v>24032000</v>
      </c>
      <c r="J33" s="16">
        <v>24032000</v>
      </c>
      <c r="K33" s="8">
        <f t="shared" si="1"/>
        <v>0</v>
      </c>
      <c r="L33" s="30">
        <f t="shared" si="0"/>
        <v>1</v>
      </c>
      <c r="M33" s="8" t="s">
        <v>209</v>
      </c>
      <c r="N33" s="48" t="s">
        <v>341</v>
      </c>
      <c r="O33" s="26">
        <v>45670</v>
      </c>
      <c r="P33" s="26">
        <v>45788</v>
      </c>
      <c r="Q33" s="12" t="s">
        <v>190</v>
      </c>
    </row>
    <row r="34" spans="1:17" ht="60" x14ac:dyDescent="0.35">
      <c r="A34" s="5">
        <v>33</v>
      </c>
      <c r="B34" s="5" t="s">
        <v>98</v>
      </c>
      <c r="C34" s="5" t="s">
        <v>99</v>
      </c>
      <c r="D34" s="15">
        <v>71783637</v>
      </c>
      <c r="E34" s="5" t="s">
        <v>100</v>
      </c>
      <c r="F34" s="6" t="s">
        <v>145</v>
      </c>
      <c r="G34" s="6" t="s">
        <v>146</v>
      </c>
      <c r="H34" s="6" t="s">
        <v>340</v>
      </c>
      <c r="I34" s="16">
        <v>49608000</v>
      </c>
      <c r="J34" s="16">
        <v>49608000</v>
      </c>
      <c r="K34" s="8">
        <f t="shared" si="1"/>
        <v>0</v>
      </c>
      <c r="L34" s="30">
        <f t="shared" si="0"/>
        <v>1</v>
      </c>
      <c r="M34" s="8" t="s">
        <v>209</v>
      </c>
      <c r="N34" s="9" t="s">
        <v>150</v>
      </c>
      <c r="O34" s="26">
        <v>45670</v>
      </c>
      <c r="P34" s="26">
        <v>45850</v>
      </c>
      <c r="Q34" s="12" t="s">
        <v>191</v>
      </c>
    </row>
    <row r="35" spans="1:17" ht="50" x14ac:dyDescent="0.35">
      <c r="A35" s="11">
        <v>34</v>
      </c>
      <c r="B35" s="5" t="s">
        <v>101</v>
      </c>
      <c r="C35" s="5" t="s">
        <v>102</v>
      </c>
      <c r="D35" s="15">
        <v>32296107</v>
      </c>
      <c r="E35" s="5" t="s">
        <v>103</v>
      </c>
      <c r="F35" s="6" t="s">
        <v>145</v>
      </c>
      <c r="G35" s="6" t="s">
        <v>146</v>
      </c>
      <c r="H35" s="6" t="s">
        <v>340</v>
      </c>
      <c r="I35" s="16">
        <v>36048000</v>
      </c>
      <c r="J35" s="16">
        <v>36048000</v>
      </c>
      <c r="K35" s="8">
        <f t="shared" si="1"/>
        <v>0</v>
      </c>
      <c r="L35" s="30">
        <f t="shared" si="0"/>
        <v>1</v>
      </c>
      <c r="M35" s="8" t="s">
        <v>209</v>
      </c>
      <c r="N35" s="9" t="s">
        <v>150</v>
      </c>
      <c r="O35" s="26">
        <v>45670</v>
      </c>
      <c r="P35" s="26">
        <v>45850</v>
      </c>
      <c r="Q35" s="12" t="s">
        <v>192</v>
      </c>
    </row>
    <row r="36" spans="1:17" ht="50" x14ac:dyDescent="0.35">
      <c r="A36" s="5">
        <v>35</v>
      </c>
      <c r="B36" s="5" t="s">
        <v>104</v>
      </c>
      <c r="C36" s="5" t="s">
        <v>105</v>
      </c>
      <c r="D36" s="15">
        <v>1088307001</v>
      </c>
      <c r="E36" s="5" t="s">
        <v>106</v>
      </c>
      <c r="F36" s="6" t="s">
        <v>145</v>
      </c>
      <c r="G36" s="6" t="s">
        <v>146</v>
      </c>
      <c r="H36" s="6" t="s">
        <v>340</v>
      </c>
      <c r="I36" s="16">
        <v>24032000</v>
      </c>
      <c r="J36" s="16">
        <v>24032000</v>
      </c>
      <c r="K36" s="8">
        <f t="shared" si="1"/>
        <v>0</v>
      </c>
      <c r="L36" s="30">
        <f t="shared" si="0"/>
        <v>1</v>
      </c>
      <c r="M36" s="8" t="s">
        <v>209</v>
      </c>
      <c r="N36" s="9" t="s">
        <v>151</v>
      </c>
      <c r="O36" s="26">
        <v>45670</v>
      </c>
      <c r="P36" s="26">
        <v>45789</v>
      </c>
      <c r="Q36" s="12" t="s">
        <v>193</v>
      </c>
    </row>
    <row r="37" spans="1:17" ht="50" x14ac:dyDescent="0.35">
      <c r="A37" s="11">
        <v>36</v>
      </c>
      <c r="B37" s="5" t="s">
        <v>107</v>
      </c>
      <c r="C37" s="5" t="s">
        <v>108</v>
      </c>
      <c r="D37" s="15">
        <v>12022840</v>
      </c>
      <c r="E37" s="5" t="s">
        <v>9</v>
      </c>
      <c r="F37" s="6" t="s">
        <v>145</v>
      </c>
      <c r="G37" s="6" t="s">
        <v>146</v>
      </c>
      <c r="H37" s="6" t="s">
        <v>340</v>
      </c>
      <c r="I37" s="16">
        <v>16852000</v>
      </c>
      <c r="J37" s="16">
        <v>16852000</v>
      </c>
      <c r="K37" s="8">
        <f t="shared" si="1"/>
        <v>0</v>
      </c>
      <c r="L37" s="30">
        <f t="shared" si="0"/>
        <v>1</v>
      </c>
      <c r="M37" s="8" t="s">
        <v>209</v>
      </c>
      <c r="N37" s="9" t="s">
        <v>151</v>
      </c>
      <c r="O37" s="26">
        <v>45670</v>
      </c>
      <c r="P37" s="26">
        <v>45789</v>
      </c>
      <c r="Q37" s="12" t="s">
        <v>194</v>
      </c>
    </row>
    <row r="38" spans="1:17" ht="50" x14ac:dyDescent="0.35">
      <c r="A38" s="5">
        <v>37</v>
      </c>
      <c r="B38" s="5" t="s">
        <v>109</v>
      </c>
      <c r="C38" s="5" t="s">
        <v>110</v>
      </c>
      <c r="D38" s="15">
        <v>9910316</v>
      </c>
      <c r="E38" s="5" t="s">
        <v>111</v>
      </c>
      <c r="F38" s="6" t="s">
        <v>145</v>
      </c>
      <c r="G38" s="6" t="s">
        <v>146</v>
      </c>
      <c r="H38" s="6" t="s">
        <v>340</v>
      </c>
      <c r="I38" s="16">
        <v>28437867</v>
      </c>
      <c r="J38" s="16">
        <v>28437867</v>
      </c>
      <c r="K38" s="8">
        <f t="shared" si="1"/>
        <v>0</v>
      </c>
      <c r="L38" s="30">
        <f t="shared" si="0"/>
        <v>1</v>
      </c>
      <c r="M38" s="8" t="s">
        <v>209</v>
      </c>
      <c r="N38" s="48" t="s">
        <v>342</v>
      </c>
      <c r="O38" s="26">
        <v>45670</v>
      </c>
      <c r="P38" s="26">
        <v>45811</v>
      </c>
      <c r="Q38" s="12" t="s">
        <v>195</v>
      </c>
    </row>
    <row r="39" spans="1:17" ht="50" x14ac:dyDescent="0.35">
      <c r="A39" s="11">
        <v>38</v>
      </c>
      <c r="B39" s="5" t="s">
        <v>112</v>
      </c>
      <c r="C39" s="5" t="s">
        <v>113</v>
      </c>
      <c r="D39" s="17">
        <v>1069925474</v>
      </c>
      <c r="E39" s="5" t="s">
        <v>114</v>
      </c>
      <c r="F39" s="6" t="s">
        <v>145</v>
      </c>
      <c r="G39" s="6" t="s">
        <v>146</v>
      </c>
      <c r="H39" s="6" t="s">
        <v>340</v>
      </c>
      <c r="I39" s="16">
        <v>24032000</v>
      </c>
      <c r="J39" s="16">
        <v>24032000</v>
      </c>
      <c r="K39" s="8">
        <f t="shared" si="1"/>
        <v>0</v>
      </c>
      <c r="L39" s="30">
        <f t="shared" si="0"/>
        <v>1</v>
      </c>
      <c r="M39" s="8" t="s">
        <v>209</v>
      </c>
      <c r="N39" s="9" t="s">
        <v>151</v>
      </c>
      <c r="O39" s="26">
        <v>45670</v>
      </c>
      <c r="P39" s="26">
        <v>45789</v>
      </c>
      <c r="Q39" s="12" t="s">
        <v>196</v>
      </c>
    </row>
    <row r="40" spans="1:17" ht="60" x14ac:dyDescent="0.35">
      <c r="A40" s="5">
        <v>39</v>
      </c>
      <c r="B40" s="5" t="s">
        <v>115</v>
      </c>
      <c r="C40" s="5" t="s">
        <v>116</v>
      </c>
      <c r="D40" s="15">
        <v>43266464</v>
      </c>
      <c r="E40" s="5" t="s">
        <v>117</v>
      </c>
      <c r="F40" s="6" t="s">
        <v>145</v>
      </c>
      <c r="G40" s="6" t="s">
        <v>146</v>
      </c>
      <c r="H40" s="6" t="s">
        <v>340</v>
      </c>
      <c r="I40" s="16">
        <v>24032000</v>
      </c>
      <c r="J40" s="16">
        <v>24032000</v>
      </c>
      <c r="K40" s="8">
        <f t="shared" si="1"/>
        <v>0</v>
      </c>
      <c r="L40" s="30">
        <f t="shared" si="0"/>
        <v>1</v>
      </c>
      <c r="M40" s="8" t="s">
        <v>209</v>
      </c>
      <c r="N40" s="18" t="s">
        <v>151</v>
      </c>
      <c r="O40" s="27">
        <v>45670</v>
      </c>
      <c r="P40" s="26">
        <v>45789</v>
      </c>
      <c r="Q40" s="12" t="s">
        <v>197</v>
      </c>
    </row>
    <row r="41" spans="1:17" ht="50" x14ac:dyDescent="0.35">
      <c r="A41" s="11">
        <v>40</v>
      </c>
      <c r="B41" s="5" t="s">
        <v>118</v>
      </c>
      <c r="C41" s="5" t="s">
        <v>47</v>
      </c>
      <c r="D41" s="5">
        <v>43598197</v>
      </c>
      <c r="E41" s="5" t="s">
        <v>119</v>
      </c>
      <c r="F41" s="13" t="s">
        <v>145</v>
      </c>
      <c r="G41" s="13" t="s">
        <v>146</v>
      </c>
      <c r="H41" s="13" t="s">
        <v>340</v>
      </c>
      <c r="I41" s="16">
        <v>36048000</v>
      </c>
      <c r="J41" s="16">
        <v>36048000</v>
      </c>
      <c r="K41" s="8">
        <f t="shared" si="1"/>
        <v>0</v>
      </c>
      <c r="L41" s="30">
        <f t="shared" si="0"/>
        <v>1</v>
      </c>
      <c r="M41" s="8" t="s">
        <v>209</v>
      </c>
      <c r="N41" s="11" t="s">
        <v>150</v>
      </c>
      <c r="O41" s="26">
        <v>45672</v>
      </c>
      <c r="P41" s="26">
        <v>45852</v>
      </c>
      <c r="Q41" s="19" t="s">
        <v>198</v>
      </c>
    </row>
    <row r="42" spans="1:17" ht="50" x14ac:dyDescent="0.35">
      <c r="A42" s="5">
        <v>41</v>
      </c>
      <c r="B42" s="13" t="s">
        <v>120</v>
      </c>
      <c r="C42" s="13" t="s">
        <v>121</v>
      </c>
      <c r="D42" s="14">
        <v>1019072333</v>
      </c>
      <c r="E42" s="5" t="s">
        <v>24</v>
      </c>
      <c r="F42" s="13" t="s">
        <v>145</v>
      </c>
      <c r="G42" s="13" t="s">
        <v>146</v>
      </c>
      <c r="H42" s="13" t="s">
        <v>148</v>
      </c>
      <c r="I42" s="16">
        <v>36048000</v>
      </c>
      <c r="J42" s="16">
        <v>29639467</v>
      </c>
      <c r="K42" s="8">
        <f t="shared" si="1"/>
        <v>6408533</v>
      </c>
      <c r="L42" s="30">
        <f t="shared" si="0"/>
        <v>0.82222223146915219</v>
      </c>
      <c r="M42" s="8" t="s">
        <v>209</v>
      </c>
      <c r="N42" s="11" t="s">
        <v>150</v>
      </c>
      <c r="O42" s="26">
        <v>45677</v>
      </c>
      <c r="P42" s="26">
        <v>45824</v>
      </c>
      <c r="Q42" s="19" t="s">
        <v>199</v>
      </c>
    </row>
    <row r="43" spans="1:17" ht="50" x14ac:dyDescent="0.35">
      <c r="A43" s="11">
        <v>42</v>
      </c>
      <c r="B43" s="5" t="s">
        <v>122</v>
      </c>
      <c r="C43" s="13" t="s">
        <v>123</v>
      </c>
      <c r="D43" s="14">
        <v>1010019988</v>
      </c>
      <c r="E43" s="5" t="s">
        <v>124</v>
      </c>
      <c r="F43" s="13" t="s">
        <v>145</v>
      </c>
      <c r="G43" s="13" t="s">
        <v>146</v>
      </c>
      <c r="H43" s="13" t="s">
        <v>340</v>
      </c>
      <c r="I43" s="16">
        <v>14648000</v>
      </c>
      <c r="J43" s="16">
        <v>14648000</v>
      </c>
      <c r="K43" s="8">
        <f t="shared" si="1"/>
        <v>0</v>
      </c>
      <c r="L43" s="30">
        <f t="shared" si="0"/>
        <v>1</v>
      </c>
      <c r="M43" s="8" t="s">
        <v>209</v>
      </c>
      <c r="N43" s="18" t="s">
        <v>151</v>
      </c>
      <c r="O43" s="26">
        <v>45677</v>
      </c>
      <c r="P43" s="26">
        <v>45796</v>
      </c>
      <c r="Q43" s="19" t="s">
        <v>200</v>
      </c>
    </row>
    <row r="44" spans="1:17" ht="50" x14ac:dyDescent="0.35">
      <c r="A44" s="5">
        <v>43</v>
      </c>
      <c r="B44" s="13" t="s">
        <v>125</v>
      </c>
      <c r="C44" s="13" t="s">
        <v>273</v>
      </c>
      <c r="D44" s="14">
        <v>43283667</v>
      </c>
      <c r="E44" s="5" t="s">
        <v>126</v>
      </c>
      <c r="F44" s="13" t="s">
        <v>145</v>
      </c>
      <c r="G44" s="13" t="s">
        <v>146</v>
      </c>
      <c r="H44" s="13" t="s">
        <v>340</v>
      </c>
      <c r="I44" s="16">
        <v>21972000</v>
      </c>
      <c r="J44" s="16">
        <v>21972000</v>
      </c>
      <c r="K44" s="8">
        <f t="shared" si="1"/>
        <v>0</v>
      </c>
      <c r="L44" s="30">
        <f t="shared" si="0"/>
        <v>1</v>
      </c>
      <c r="M44" s="8" t="s">
        <v>209</v>
      </c>
      <c r="N44" s="20" t="s">
        <v>150</v>
      </c>
      <c r="O44" s="26">
        <v>45677</v>
      </c>
      <c r="P44" s="26">
        <v>45857</v>
      </c>
      <c r="Q44" s="19" t="s">
        <v>201</v>
      </c>
    </row>
    <row r="45" spans="1:17" ht="50" x14ac:dyDescent="0.35">
      <c r="A45" s="11">
        <v>44</v>
      </c>
      <c r="B45" s="5" t="s">
        <v>127</v>
      </c>
      <c r="C45" s="13" t="s">
        <v>274</v>
      </c>
      <c r="D45" s="14">
        <v>71362992</v>
      </c>
      <c r="E45" s="5" t="s">
        <v>128</v>
      </c>
      <c r="F45" s="13" t="s">
        <v>145</v>
      </c>
      <c r="G45" s="13" t="s">
        <v>146</v>
      </c>
      <c r="H45" s="13" t="s">
        <v>340</v>
      </c>
      <c r="I45" s="16">
        <v>24032000</v>
      </c>
      <c r="J45" s="16">
        <v>24032000</v>
      </c>
      <c r="K45" s="8">
        <f t="shared" si="1"/>
        <v>0</v>
      </c>
      <c r="L45" s="30">
        <f t="shared" si="0"/>
        <v>1</v>
      </c>
      <c r="M45" s="8" t="s">
        <v>209</v>
      </c>
      <c r="N45" s="20" t="s">
        <v>155</v>
      </c>
      <c r="O45" s="26">
        <v>45677</v>
      </c>
      <c r="P45" s="26">
        <v>45796</v>
      </c>
      <c r="Q45" s="19" t="s">
        <v>202</v>
      </c>
    </row>
    <row r="46" spans="1:17" ht="60" x14ac:dyDescent="0.35">
      <c r="A46" s="5">
        <v>45</v>
      </c>
      <c r="B46" s="13" t="s">
        <v>129</v>
      </c>
      <c r="C46" s="13" t="s">
        <v>130</v>
      </c>
      <c r="D46" s="14">
        <v>32324251</v>
      </c>
      <c r="E46" s="5" t="s">
        <v>131</v>
      </c>
      <c r="F46" s="13" t="s">
        <v>145</v>
      </c>
      <c r="G46" s="13" t="s">
        <v>146</v>
      </c>
      <c r="H46" s="13" t="s">
        <v>340</v>
      </c>
      <c r="I46" s="16">
        <v>45906000</v>
      </c>
      <c r="J46" s="16">
        <v>45906000</v>
      </c>
      <c r="K46" s="8">
        <f t="shared" si="1"/>
        <v>0</v>
      </c>
      <c r="L46" s="30">
        <f t="shared" si="0"/>
        <v>1</v>
      </c>
      <c r="M46" s="8" t="s">
        <v>209</v>
      </c>
      <c r="N46" s="11" t="s">
        <v>150</v>
      </c>
      <c r="O46" s="26">
        <v>45677</v>
      </c>
      <c r="P46" s="26">
        <v>45857</v>
      </c>
      <c r="Q46" s="19" t="s">
        <v>203</v>
      </c>
    </row>
    <row r="47" spans="1:17" ht="70" x14ac:dyDescent="0.35">
      <c r="A47" s="11">
        <v>46</v>
      </c>
      <c r="B47" s="5" t="s">
        <v>132</v>
      </c>
      <c r="C47" s="13" t="s">
        <v>133</v>
      </c>
      <c r="D47" s="14">
        <v>8394692</v>
      </c>
      <c r="E47" s="5" t="s">
        <v>134</v>
      </c>
      <c r="F47" s="13" t="s">
        <v>145</v>
      </c>
      <c r="G47" s="13" t="s">
        <v>146</v>
      </c>
      <c r="H47" s="13" t="s">
        <v>340</v>
      </c>
      <c r="I47" s="16">
        <v>44214000</v>
      </c>
      <c r="J47" s="16">
        <v>44214000</v>
      </c>
      <c r="K47" s="8">
        <f t="shared" si="1"/>
        <v>0</v>
      </c>
      <c r="L47" s="30">
        <f t="shared" si="0"/>
        <v>1</v>
      </c>
      <c r="M47" s="20" t="s">
        <v>209</v>
      </c>
      <c r="N47" s="20" t="s">
        <v>150</v>
      </c>
      <c r="O47" s="26">
        <v>45677</v>
      </c>
      <c r="P47" s="26">
        <v>45857</v>
      </c>
      <c r="Q47" s="19" t="s">
        <v>204</v>
      </c>
    </row>
    <row r="48" spans="1:17" ht="50" x14ac:dyDescent="0.35">
      <c r="A48" s="5">
        <v>47</v>
      </c>
      <c r="B48" s="21" t="s">
        <v>135</v>
      </c>
      <c r="C48" s="21" t="s">
        <v>136</v>
      </c>
      <c r="D48" s="22">
        <v>1000393686</v>
      </c>
      <c r="E48" s="5" t="s">
        <v>137</v>
      </c>
      <c r="F48" s="13" t="s">
        <v>145</v>
      </c>
      <c r="G48" s="13" t="s">
        <v>146</v>
      </c>
      <c r="H48" s="13" t="s">
        <v>340</v>
      </c>
      <c r="I48" s="16">
        <v>8415000</v>
      </c>
      <c r="J48" s="16">
        <v>8415000</v>
      </c>
      <c r="K48" s="8">
        <f t="shared" si="1"/>
        <v>0</v>
      </c>
      <c r="L48" s="30">
        <f t="shared" si="0"/>
        <v>1</v>
      </c>
      <c r="M48" s="8" t="s">
        <v>209</v>
      </c>
      <c r="N48" s="23" t="s">
        <v>152</v>
      </c>
      <c r="O48" s="26">
        <v>45684</v>
      </c>
      <c r="P48" s="26">
        <v>45773</v>
      </c>
      <c r="Q48" s="19" t="s">
        <v>205</v>
      </c>
    </row>
    <row r="49" spans="1:17" ht="40" x14ac:dyDescent="0.35">
      <c r="A49" s="11">
        <v>48</v>
      </c>
      <c r="B49" s="21" t="s">
        <v>214</v>
      </c>
      <c r="C49" s="22" t="s">
        <v>215</v>
      </c>
      <c r="D49" s="22">
        <v>900158114</v>
      </c>
      <c r="E49" s="5" t="s">
        <v>216</v>
      </c>
      <c r="F49" s="5" t="s">
        <v>145</v>
      </c>
      <c r="G49" s="5" t="s">
        <v>217</v>
      </c>
      <c r="H49" s="5" t="s">
        <v>147</v>
      </c>
      <c r="I49" s="16">
        <v>8003226</v>
      </c>
      <c r="J49" s="43">
        <v>3367830</v>
      </c>
      <c r="K49" s="8">
        <f t="shared" si="1"/>
        <v>4635396</v>
      </c>
      <c r="L49" s="30">
        <f t="shared" si="0"/>
        <v>0.42080905874706026</v>
      </c>
      <c r="M49" s="8" t="s">
        <v>209</v>
      </c>
      <c r="N49" s="5" t="s">
        <v>218</v>
      </c>
      <c r="O49" s="33">
        <v>45691</v>
      </c>
      <c r="P49" s="33">
        <v>46022</v>
      </c>
      <c r="Q49" s="34" t="s">
        <v>219</v>
      </c>
    </row>
    <row r="50" spans="1:17" ht="50" x14ac:dyDescent="0.35">
      <c r="A50" s="5">
        <v>49</v>
      </c>
      <c r="B50" s="5" t="s">
        <v>138</v>
      </c>
      <c r="C50" s="13" t="s">
        <v>139</v>
      </c>
      <c r="D50" s="14">
        <v>1000205800</v>
      </c>
      <c r="E50" s="5" t="s">
        <v>137</v>
      </c>
      <c r="F50" s="13" t="s">
        <v>145</v>
      </c>
      <c r="G50" s="13" t="s">
        <v>146</v>
      </c>
      <c r="H50" s="13" t="s">
        <v>340</v>
      </c>
      <c r="I50" s="16">
        <v>8415000</v>
      </c>
      <c r="J50" s="16">
        <v>8415000</v>
      </c>
      <c r="K50" s="8">
        <f t="shared" si="1"/>
        <v>0</v>
      </c>
      <c r="L50" s="30">
        <f t="shared" si="0"/>
        <v>1</v>
      </c>
      <c r="M50" s="8" t="s">
        <v>209</v>
      </c>
      <c r="N50" s="20" t="s">
        <v>152</v>
      </c>
      <c r="O50" s="26">
        <v>45685</v>
      </c>
      <c r="P50" s="26">
        <v>45774</v>
      </c>
      <c r="Q50" s="19" t="s">
        <v>206</v>
      </c>
    </row>
    <row r="51" spans="1:17" ht="40" x14ac:dyDescent="0.35">
      <c r="A51" s="11">
        <v>50</v>
      </c>
      <c r="B51" s="21" t="s">
        <v>220</v>
      </c>
      <c r="C51" s="22" t="s">
        <v>221</v>
      </c>
      <c r="D51" s="22">
        <v>901292287</v>
      </c>
      <c r="E51" s="5" t="s">
        <v>222</v>
      </c>
      <c r="F51" s="5" t="s">
        <v>145</v>
      </c>
      <c r="G51" s="5" t="s">
        <v>217</v>
      </c>
      <c r="H51" s="5" t="s">
        <v>147</v>
      </c>
      <c r="I51" s="16">
        <v>144838337</v>
      </c>
      <c r="J51" s="16">
        <v>77851669</v>
      </c>
      <c r="K51" s="8">
        <f t="shared" si="1"/>
        <v>66986668</v>
      </c>
      <c r="L51" s="30">
        <f t="shared" si="0"/>
        <v>0.5375073382677682</v>
      </c>
      <c r="M51" s="8" t="s">
        <v>209</v>
      </c>
      <c r="N51" s="5" t="s">
        <v>218</v>
      </c>
      <c r="O51" s="33">
        <v>45689</v>
      </c>
      <c r="P51" s="33">
        <v>46022</v>
      </c>
      <c r="Q51" s="34" t="s">
        <v>229</v>
      </c>
    </row>
    <row r="52" spans="1:17" ht="50" x14ac:dyDescent="0.35">
      <c r="A52" s="5">
        <v>51</v>
      </c>
      <c r="B52" s="21" t="s">
        <v>223</v>
      </c>
      <c r="C52" s="22" t="s">
        <v>224</v>
      </c>
      <c r="D52" s="22">
        <v>9002054071</v>
      </c>
      <c r="E52" s="5" t="s">
        <v>225</v>
      </c>
      <c r="F52" s="5" t="s">
        <v>145</v>
      </c>
      <c r="G52" s="5" t="s">
        <v>217</v>
      </c>
      <c r="H52" s="5" t="s">
        <v>147</v>
      </c>
      <c r="I52" s="16">
        <v>237735156</v>
      </c>
      <c r="J52" s="16">
        <v>146459176</v>
      </c>
      <c r="K52" s="8">
        <f t="shared" si="1"/>
        <v>91275980</v>
      </c>
      <c r="L52" s="30">
        <f t="shared" si="0"/>
        <v>0.61606023469242388</v>
      </c>
      <c r="M52" s="8" t="s">
        <v>209</v>
      </c>
      <c r="N52" s="5" t="s">
        <v>218</v>
      </c>
      <c r="O52" s="33">
        <v>45691</v>
      </c>
      <c r="P52" s="33">
        <v>46022</v>
      </c>
      <c r="Q52" s="34" t="s">
        <v>230</v>
      </c>
    </row>
    <row r="53" spans="1:17" ht="30" x14ac:dyDescent="0.35">
      <c r="A53" s="11">
        <v>52</v>
      </c>
      <c r="B53" s="21" t="s">
        <v>226</v>
      </c>
      <c r="C53" s="22" t="s">
        <v>227</v>
      </c>
      <c r="D53" s="22">
        <v>8110094529</v>
      </c>
      <c r="E53" s="5" t="s">
        <v>228</v>
      </c>
      <c r="F53" s="5" t="s">
        <v>145</v>
      </c>
      <c r="G53" s="5" t="s">
        <v>217</v>
      </c>
      <c r="H53" s="5" t="s">
        <v>147</v>
      </c>
      <c r="I53" s="16">
        <v>216383191</v>
      </c>
      <c r="J53" s="16">
        <v>110620130</v>
      </c>
      <c r="K53" s="8">
        <f t="shared" si="1"/>
        <v>105763061</v>
      </c>
      <c r="L53" s="30">
        <f t="shared" si="0"/>
        <v>0.5112233047713951</v>
      </c>
      <c r="M53" s="8" t="s">
        <v>566</v>
      </c>
      <c r="N53" s="5" t="s">
        <v>218</v>
      </c>
      <c r="O53" s="33">
        <v>45691</v>
      </c>
      <c r="P53" s="33">
        <v>46022</v>
      </c>
      <c r="Q53" s="34" t="s">
        <v>231</v>
      </c>
    </row>
    <row r="54" spans="1:17" ht="50" x14ac:dyDescent="0.35">
      <c r="A54" s="5">
        <v>53</v>
      </c>
      <c r="B54" s="21" t="s">
        <v>140</v>
      </c>
      <c r="C54" s="21" t="s">
        <v>141</v>
      </c>
      <c r="D54" s="22">
        <v>43274271</v>
      </c>
      <c r="E54" s="5" t="s">
        <v>92</v>
      </c>
      <c r="F54" s="13" t="s">
        <v>145</v>
      </c>
      <c r="G54" s="13" t="s">
        <v>146</v>
      </c>
      <c r="H54" s="6" t="s">
        <v>148</v>
      </c>
      <c r="I54" s="24">
        <v>25278000</v>
      </c>
      <c r="J54" s="16">
        <v>18537200</v>
      </c>
      <c r="K54" s="8">
        <f t="shared" si="1"/>
        <v>6740800</v>
      </c>
      <c r="L54" s="30">
        <f t="shared" si="0"/>
        <v>0.73333333333333328</v>
      </c>
      <c r="M54" s="8" t="s">
        <v>209</v>
      </c>
      <c r="N54" s="23" t="s">
        <v>150</v>
      </c>
      <c r="O54" s="26">
        <v>45687</v>
      </c>
      <c r="P54" s="26">
        <v>45818</v>
      </c>
      <c r="Q54" s="12" t="s">
        <v>207</v>
      </c>
    </row>
    <row r="55" spans="1:17" ht="43.5" x14ac:dyDescent="0.35">
      <c r="A55" s="11">
        <v>54</v>
      </c>
      <c r="B55" s="21" t="s">
        <v>232</v>
      </c>
      <c r="C55" s="22" t="s">
        <v>233</v>
      </c>
      <c r="D55" s="22">
        <v>800134978</v>
      </c>
      <c r="E55" s="5" t="s">
        <v>234</v>
      </c>
      <c r="F55" s="5" t="s">
        <v>145</v>
      </c>
      <c r="G55" s="5" t="s">
        <v>217</v>
      </c>
      <c r="H55" s="5" t="s">
        <v>147</v>
      </c>
      <c r="I55" s="16">
        <v>30985021</v>
      </c>
      <c r="J55" s="16">
        <v>18733293</v>
      </c>
      <c r="K55" s="8">
        <f t="shared" si="1"/>
        <v>12251728</v>
      </c>
      <c r="L55" s="30">
        <f t="shared" si="0"/>
        <v>0.60459190910343419</v>
      </c>
      <c r="M55" s="8" t="s">
        <v>566</v>
      </c>
      <c r="N55" s="5" t="s">
        <v>218</v>
      </c>
      <c r="O55" s="33">
        <v>45691</v>
      </c>
      <c r="P55" s="33">
        <v>46022</v>
      </c>
      <c r="Q55" s="41" t="s">
        <v>260</v>
      </c>
    </row>
    <row r="56" spans="1:17" ht="30" x14ac:dyDescent="0.35">
      <c r="A56" s="5">
        <v>55</v>
      </c>
      <c r="B56" s="21" t="s">
        <v>235</v>
      </c>
      <c r="C56" s="22" t="s">
        <v>236</v>
      </c>
      <c r="D56" s="22">
        <v>900470772</v>
      </c>
      <c r="E56" s="5" t="s">
        <v>237</v>
      </c>
      <c r="F56" s="5" t="s">
        <v>238</v>
      </c>
      <c r="G56" s="5" t="s">
        <v>217</v>
      </c>
      <c r="H56" s="5" t="s">
        <v>147</v>
      </c>
      <c r="I56" s="16">
        <v>150283973</v>
      </c>
      <c r="J56" s="16">
        <v>82849597</v>
      </c>
      <c r="K56" s="8">
        <f t="shared" si="1"/>
        <v>67434376</v>
      </c>
      <c r="L56" s="30">
        <f t="shared" si="0"/>
        <v>0.55128697589063602</v>
      </c>
      <c r="M56" s="8" t="s">
        <v>209</v>
      </c>
      <c r="N56" s="5" t="s">
        <v>218</v>
      </c>
      <c r="O56" s="33">
        <v>45698</v>
      </c>
      <c r="P56" s="33">
        <v>46022</v>
      </c>
      <c r="Q56" s="34" t="s">
        <v>261</v>
      </c>
    </row>
    <row r="57" spans="1:17" ht="40" x14ac:dyDescent="0.35">
      <c r="A57" s="11">
        <v>56</v>
      </c>
      <c r="B57" s="21" t="s">
        <v>239</v>
      </c>
      <c r="C57" s="22" t="s">
        <v>240</v>
      </c>
      <c r="D57" s="22">
        <v>900092385</v>
      </c>
      <c r="E57" s="5" t="s">
        <v>301</v>
      </c>
      <c r="F57" s="5" t="s">
        <v>145</v>
      </c>
      <c r="G57" s="5" t="s">
        <v>241</v>
      </c>
      <c r="H57" s="5" t="s">
        <v>340</v>
      </c>
      <c r="I57" s="16">
        <v>4566978</v>
      </c>
      <c r="J57" s="7">
        <v>4566974</v>
      </c>
      <c r="K57" s="8">
        <f t="shared" si="1"/>
        <v>4</v>
      </c>
      <c r="L57" s="30">
        <f t="shared" si="0"/>
        <v>0.99999912414730263</v>
      </c>
      <c r="M57" s="8" t="s">
        <v>209</v>
      </c>
      <c r="N57" s="5" t="s">
        <v>262</v>
      </c>
      <c r="O57" s="33">
        <v>45693</v>
      </c>
      <c r="P57" s="33">
        <v>45747</v>
      </c>
      <c r="Q57" s="34" t="s">
        <v>263</v>
      </c>
    </row>
    <row r="58" spans="1:17" ht="30" x14ac:dyDescent="0.35">
      <c r="A58" s="5">
        <v>57</v>
      </c>
      <c r="B58" s="21" t="s">
        <v>242</v>
      </c>
      <c r="C58" s="22" t="s">
        <v>243</v>
      </c>
      <c r="D58" s="22">
        <v>901677477</v>
      </c>
      <c r="E58" s="5" t="s">
        <v>244</v>
      </c>
      <c r="F58" s="5" t="s">
        <v>238</v>
      </c>
      <c r="G58" s="5" t="s">
        <v>217</v>
      </c>
      <c r="H58" s="5" t="s">
        <v>147</v>
      </c>
      <c r="I58" s="16">
        <v>41384070</v>
      </c>
      <c r="J58" s="7">
        <v>23648040</v>
      </c>
      <c r="K58" s="8">
        <f t="shared" si="1"/>
        <v>17736030</v>
      </c>
      <c r="L58" s="30">
        <f t="shared" si="0"/>
        <v>0.5714285714285714</v>
      </c>
      <c r="M58" s="8" t="s">
        <v>566</v>
      </c>
      <c r="N58" s="5" t="s">
        <v>533</v>
      </c>
      <c r="O58" s="33">
        <v>45698</v>
      </c>
      <c r="P58" s="33">
        <v>46015</v>
      </c>
      <c r="Q58" s="34" t="s">
        <v>265</v>
      </c>
    </row>
    <row r="59" spans="1:17" ht="60" x14ac:dyDescent="0.35">
      <c r="A59" s="11">
        <v>58</v>
      </c>
      <c r="B59" s="21" t="s">
        <v>245</v>
      </c>
      <c r="C59" s="22" t="s">
        <v>246</v>
      </c>
      <c r="D59" s="22" t="s">
        <v>247</v>
      </c>
      <c r="E59" s="5" t="s">
        <v>248</v>
      </c>
      <c r="F59" s="5" t="s">
        <v>249</v>
      </c>
      <c r="G59" s="5" t="s">
        <v>241</v>
      </c>
      <c r="H59" s="5" t="s">
        <v>147</v>
      </c>
      <c r="I59" s="16">
        <v>0</v>
      </c>
      <c r="J59" s="16" t="s">
        <v>209</v>
      </c>
      <c r="K59" s="16" t="s">
        <v>209</v>
      </c>
      <c r="L59" s="16" t="s">
        <v>209</v>
      </c>
      <c r="M59" s="8" t="s">
        <v>209</v>
      </c>
      <c r="N59" s="5" t="s">
        <v>266</v>
      </c>
      <c r="O59" s="33">
        <v>45698</v>
      </c>
      <c r="P59" s="33">
        <v>47118</v>
      </c>
      <c r="Q59" s="34" t="s">
        <v>267</v>
      </c>
    </row>
    <row r="60" spans="1:17" ht="50" x14ac:dyDescent="0.35">
      <c r="A60" s="5">
        <v>59</v>
      </c>
      <c r="B60" s="21" t="s">
        <v>250</v>
      </c>
      <c r="C60" s="22" t="s">
        <v>251</v>
      </c>
      <c r="D60" s="22" t="s">
        <v>252</v>
      </c>
      <c r="E60" s="5" t="s">
        <v>300</v>
      </c>
      <c r="F60" s="5" t="s">
        <v>145</v>
      </c>
      <c r="G60" s="5" t="s">
        <v>217</v>
      </c>
      <c r="H60" s="5" t="s">
        <v>147</v>
      </c>
      <c r="I60" s="16">
        <v>65000000</v>
      </c>
      <c r="J60" s="7">
        <v>0</v>
      </c>
      <c r="K60" s="16">
        <v>65000000</v>
      </c>
      <c r="L60" s="30">
        <f t="shared" si="0"/>
        <v>0</v>
      </c>
      <c r="M60" s="8" t="s">
        <v>209</v>
      </c>
      <c r="N60" s="5" t="s">
        <v>268</v>
      </c>
      <c r="O60" s="33">
        <v>45702</v>
      </c>
      <c r="P60" s="33">
        <v>46022</v>
      </c>
      <c r="Q60" s="34" t="s">
        <v>269</v>
      </c>
    </row>
    <row r="61" spans="1:17" ht="30" x14ac:dyDescent="0.35">
      <c r="A61" s="11">
        <v>60</v>
      </c>
      <c r="B61" s="21" t="s">
        <v>253</v>
      </c>
      <c r="C61" s="22" t="s">
        <v>254</v>
      </c>
      <c r="D61" s="22" t="s">
        <v>255</v>
      </c>
      <c r="E61" s="5" t="s">
        <v>256</v>
      </c>
      <c r="F61" s="5" t="s">
        <v>238</v>
      </c>
      <c r="G61" s="5" t="s">
        <v>217</v>
      </c>
      <c r="H61" s="5" t="s">
        <v>340</v>
      </c>
      <c r="I61" s="16">
        <v>2465498.0699999998</v>
      </c>
      <c r="J61" s="7">
        <v>616375</v>
      </c>
      <c r="K61" s="8">
        <f t="shared" ref="K61" si="2">I61-J61</f>
        <v>1849123.0699999998</v>
      </c>
      <c r="L61" s="30">
        <f t="shared" si="0"/>
        <v>0.25000019570082244</v>
      </c>
      <c r="M61" s="8" t="s">
        <v>209</v>
      </c>
      <c r="N61" s="5" t="s">
        <v>151</v>
      </c>
      <c r="O61" s="33">
        <v>45700</v>
      </c>
      <c r="P61" s="33">
        <v>45814</v>
      </c>
      <c r="Q61" s="34" t="s">
        <v>270</v>
      </c>
    </row>
    <row r="62" spans="1:17" ht="50" x14ac:dyDescent="0.35">
      <c r="A62" s="5">
        <v>61</v>
      </c>
      <c r="B62" s="35" t="s">
        <v>257</v>
      </c>
      <c r="C62" s="22" t="s">
        <v>258</v>
      </c>
      <c r="D62" s="22">
        <v>1036643120</v>
      </c>
      <c r="E62" s="5" t="s">
        <v>259</v>
      </c>
      <c r="F62" s="5" t="s">
        <v>145</v>
      </c>
      <c r="G62" s="5" t="s">
        <v>146</v>
      </c>
      <c r="H62" s="5" t="s">
        <v>340</v>
      </c>
      <c r="I62" s="16">
        <v>25834400</v>
      </c>
      <c r="J62" s="7">
        <v>25834400</v>
      </c>
      <c r="K62" s="8">
        <f t="shared" ref="K62:K91" si="3">I62-J62</f>
        <v>0</v>
      </c>
      <c r="L62" s="30">
        <f t="shared" si="0"/>
        <v>1</v>
      </c>
      <c r="M62" s="8" t="s">
        <v>209</v>
      </c>
      <c r="N62" s="5" t="s">
        <v>271</v>
      </c>
      <c r="O62" s="33">
        <v>45708</v>
      </c>
      <c r="P62" s="33">
        <v>45838</v>
      </c>
      <c r="Q62" s="34" t="s">
        <v>272</v>
      </c>
    </row>
    <row r="63" spans="1:17" ht="40" x14ac:dyDescent="0.35">
      <c r="A63" s="11">
        <v>62</v>
      </c>
      <c r="B63" s="35" t="s">
        <v>275</v>
      </c>
      <c r="C63" s="22" t="s">
        <v>276</v>
      </c>
      <c r="D63" s="22">
        <v>900430020</v>
      </c>
      <c r="E63" s="5" t="s">
        <v>277</v>
      </c>
      <c r="F63" s="5" t="s">
        <v>278</v>
      </c>
      <c r="G63" s="5" t="s">
        <v>279</v>
      </c>
      <c r="H63" s="5" t="s">
        <v>340</v>
      </c>
      <c r="I63" s="36">
        <v>19578240</v>
      </c>
      <c r="J63" s="7">
        <v>19578240</v>
      </c>
      <c r="K63" s="8">
        <f t="shared" si="3"/>
        <v>0</v>
      </c>
      <c r="L63" s="30">
        <f t="shared" si="0"/>
        <v>1</v>
      </c>
      <c r="M63" s="8" t="s">
        <v>209</v>
      </c>
      <c r="N63" s="5" t="s">
        <v>153</v>
      </c>
      <c r="O63" s="37">
        <v>45726</v>
      </c>
      <c r="P63" s="37">
        <v>45755</v>
      </c>
      <c r="Q63" s="38" t="s">
        <v>294</v>
      </c>
    </row>
    <row r="64" spans="1:17" ht="50" x14ac:dyDescent="0.35">
      <c r="A64" s="5">
        <v>63</v>
      </c>
      <c r="B64" s="35" t="s">
        <v>280</v>
      </c>
      <c r="C64" s="22" t="s">
        <v>281</v>
      </c>
      <c r="D64" s="22">
        <v>15453736</v>
      </c>
      <c r="E64" s="5" t="s">
        <v>282</v>
      </c>
      <c r="F64" s="5" t="s">
        <v>145</v>
      </c>
      <c r="G64" s="5" t="s">
        <v>146</v>
      </c>
      <c r="H64" s="5" t="s">
        <v>340</v>
      </c>
      <c r="I64" s="36">
        <v>7100000</v>
      </c>
      <c r="J64" s="7">
        <v>7100000</v>
      </c>
      <c r="K64" s="8">
        <f t="shared" si="3"/>
        <v>0</v>
      </c>
      <c r="L64" s="30">
        <f t="shared" si="0"/>
        <v>1</v>
      </c>
      <c r="M64" s="8" t="s">
        <v>209</v>
      </c>
      <c r="N64" s="5" t="s">
        <v>153</v>
      </c>
      <c r="O64" s="39">
        <v>45733</v>
      </c>
      <c r="P64" s="37">
        <v>45763</v>
      </c>
      <c r="Q64" s="40" t="s">
        <v>295</v>
      </c>
    </row>
    <row r="65" spans="1:17" ht="50" x14ac:dyDescent="0.35">
      <c r="A65" s="11">
        <v>64</v>
      </c>
      <c r="B65" s="35" t="s">
        <v>283</v>
      </c>
      <c r="C65" s="22" t="s">
        <v>284</v>
      </c>
      <c r="D65" s="22">
        <v>70434101</v>
      </c>
      <c r="E65" s="5" t="s">
        <v>285</v>
      </c>
      <c r="F65" s="5" t="s">
        <v>145</v>
      </c>
      <c r="G65" s="5" t="s">
        <v>146</v>
      </c>
      <c r="H65" s="5" t="s">
        <v>147</v>
      </c>
      <c r="I65" s="36">
        <v>42056000</v>
      </c>
      <c r="J65" s="7">
        <v>25233600</v>
      </c>
      <c r="K65" s="8">
        <f t="shared" si="3"/>
        <v>16822400</v>
      </c>
      <c r="L65" s="30">
        <f t="shared" si="0"/>
        <v>0.6</v>
      </c>
      <c r="M65" s="8" t="s">
        <v>209</v>
      </c>
      <c r="N65" s="5" t="s">
        <v>264</v>
      </c>
      <c r="O65" s="37">
        <v>45742</v>
      </c>
      <c r="P65" s="37">
        <v>45955</v>
      </c>
      <c r="Q65" s="38" t="s">
        <v>296</v>
      </c>
    </row>
    <row r="66" spans="1:17" ht="30" x14ac:dyDescent="0.35">
      <c r="A66" s="5">
        <v>65</v>
      </c>
      <c r="B66" s="35" t="s">
        <v>286</v>
      </c>
      <c r="C66" s="22" t="s">
        <v>287</v>
      </c>
      <c r="D66" s="22" t="s">
        <v>288</v>
      </c>
      <c r="E66" s="5" t="s">
        <v>289</v>
      </c>
      <c r="F66" s="5" t="s">
        <v>145</v>
      </c>
      <c r="G66" s="5" t="s">
        <v>279</v>
      </c>
      <c r="H66" s="5" t="s">
        <v>340</v>
      </c>
      <c r="I66" s="36">
        <v>859820</v>
      </c>
      <c r="J66" s="7">
        <v>859820</v>
      </c>
      <c r="K66" s="8">
        <f t="shared" si="3"/>
        <v>0</v>
      </c>
      <c r="L66" s="30">
        <f t="shared" si="0"/>
        <v>1</v>
      </c>
      <c r="M66" s="8" t="s">
        <v>209</v>
      </c>
      <c r="N66" s="5" t="s">
        <v>297</v>
      </c>
      <c r="O66" s="39">
        <v>45744</v>
      </c>
      <c r="P66" s="37">
        <v>45758</v>
      </c>
      <c r="Q66" s="40" t="s">
        <v>298</v>
      </c>
    </row>
    <row r="67" spans="1:17" ht="40" x14ac:dyDescent="0.35">
      <c r="A67" s="11">
        <v>66</v>
      </c>
      <c r="B67" s="35" t="s">
        <v>290</v>
      </c>
      <c r="C67" s="22" t="s">
        <v>291</v>
      </c>
      <c r="D67" s="22" t="s">
        <v>292</v>
      </c>
      <c r="E67" s="5" t="s">
        <v>293</v>
      </c>
      <c r="F67" s="5" t="s">
        <v>145</v>
      </c>
      <c r="G67" s="5" t="s">
        <v>241</v>
      </c>
      <c r="H67" s="5" t="s">
        <v>147</v>
      </c>
      <c r="I67" s="36">
        <v>26379894</v>
      </c>
      <c r="J67" s="7">
        <v>0</v>
      </c>
      <c r="K67" s="8">
        <f t="shared" si="3"/>
        <v>26379894</v>
      </c>
      <c r="L67" s="30">
        <f t="shared" si="0"/>
        <v>0</v>
      </c>
      <c r="M67" s="8" t="s">
        <v>209</v>
      </c>
      <c r="N67" s="5" t="s">
        <v>154</v>
      </c>
      <c r="O67" s="37">
        <v>45748</v>
      </c>
      <c r="P67" s="37">
        <v>46022</v>
      </c>
      <c r="Q67" s="38" t="s">
        <v>299</v>
      </c>
    </row>
    <row r="68" spans="1:17" ht="50" x14ac:dyDescent="0.35">
      <c r="A68" s="5">
        <v>67</v>
      </c>
      <c r="B68" s="22" t="s">
        <v>302</v>
      </c>
      <c r="C68" s="22" t="s">
        <v>303</v>
      </c>
      <c r="D68" s="22">
        <v>1152460638</v>
      </c>
      <c r="E68" s="22" t="s">
        <v>304</v>
      </c>
      <c r="F68" s="5" t="s">
        <v>145</v>
      </c>
      <c r="G68" s="5" t="s">
        <v>146</v>
      </c>
      <c r="H68" s="5" t="s">
        <v>147</v>
      </c>
      <c r="I68" s="42">
        <v>31635000</v>
      </c>
      <c r="J68" s="7">
        <v>17575000</v>
      </c>
      <c r="K68" s="8">
        <f t="shared" si="3"/>
        <v>14060000</v>
      </c>
      <c r="L68" s="30">
        <f t="shared" si="0"/>
        <v>0.55555555555555558</v>
      </c>
      <c r="M68" s="8" t="s">
        <v>209</v>
      </c>
      <c r="N68" s="5" t="s">
        <v>154</v>
      </c>
      <c r="O68" s="39">
        <v>45748</v>
      </c>
      <c r="P68" s="39">
        <v>46022</v>
      </c>
      <c r="Q68" s="40" t="s">
        <v>329</v>
      </c>
    </row>
    <row r="69" spans="1:17" ht="50" x14ac:dyDescent="0.35">
      <c r="A69" s="11">
        <v>68</v>
      </c>
      <c r="B69" s="22" t="s">
        <v>305</v>
      </c>
      <c r="C69" s="22" t="s">
        <v>306</v>
      </c>
      <c r="D69" s="22">
        <v>1040750272</v>
      </c>
      <c r="E69" s="22" t="s">
        <v>304</v>
      </c>
      <c r="F69" s="5" t="s">
        <v>145</v>
      </c>
      <c r="G69" s="5" t="s">
        <v>146</v>
      </c>
      <c r="H69" s="5" t="s">
        <v>147</v>
      </c>
      <c r="I69" s="43">
        <v>31635000</v>
      </c>
      <c r="J69" s="7">
        <v>17575000</v>
      </c>
      <c r="K69" s="8">
        <f t="shared" si="3"/>
        <v>14060000</v>
      </c>
      <c r="L69" s="30">
        <f t="shared" si="0"/>
        <v>0.55555555555555558</v>
      </c>
      <c r="M69" s="8" t="s">
        <v>209</v>
      </c>
      <c r="N69" s="5" t="s">
        <v>154</v>
      </c>
      <c r="O69" s="37">
        <v>45748</v>
      </c>
      <c r="P69" s="37">
        <v>46022</v>
      </c>
      <c r="Q69" s="38" t="s">
        <v>330</v>
      </c>
    </row>
    <row r="70" spans="1:17" ht="50" x14ac:dyDescent="0.35">
      <c r="A70" s="5">
        <v>69</v>
      </c>
      <c r="B70" s="22" t="s">
        <v>307</v>
      </c>
      <c r="C70" s="22" t="s">
        <v>308</v>
      </c>
      <c r="D70" s="22">
        <v>43452323</v>
      </c>
      <c r="E70" s="22" t="s">
        <v>304</v>
      </c>
      <c r="F70" s="5" t="s">
        <v>145</v>
      </c>
      <c r="G70" s="5" t="s">
        <v>146</v>
      </c>
      <c r="H70" s="5" t="s">
        <v>147</v>
      </c>
      <c r="I70" s="42">
        <v>31635000</v>
      </c>
      <c r="J70" s="7">
        <v>17575000</v>
      </c>
      <c r="K70" s="8">
        <f t="shared" si="3"/>
        <v>14060000</v>
      </c>
      <c r="L70" s="30">
        <f t="shared" ref="L70:L76" si="4">(J70/I70)</f>
        <v>0.55555555555555558</v>
      </c>
      <c r="M70" s="8" t="s">
        <v>209</v>
      </c>
      <c r="N70" s="5" t="s">
        <v>154</v>
      </c>
      <c r="O70" s="39">
        <v>45748</v>
      </c>
      <c r="P70" s="39">
        <v>46022</v>
      </c>
      <c r="Q70" s="40" t="s">
        <v>331</v>
      </c>
    </row>
    <row r="71" spans="1:17" ht="40" x14ac:dyDescent="0.35">
      <c r="A71" s="11">
        <v>70</v>
      </c>
      <c r="B71" s="22" t="s">
        <v>309</v>
      </c>
      <c r="C71" s="22" t="s">
        <v>310</v>
      </c>
      <c r="D71" s="22">
        <v>901158838</v>
      </c>
      <c r="E71" s="22" t="s">
        <v>311</v>
      </c>
      <c r="F71" s="5" t="s">
        <v>312</v>
      </c>
      <c r="G71" s="5" t="s">
        <v>325</v>
      </c>
      <c r="H71" s="5" t="s">
        <v>147</v>
      </c>
      <c r="I71" s="43">
        <v>282346700</v>
      </c>
      <c r="J71" s="7">
        <v>141075076</v>
      </c>
      <c r="K71" s="8">
        <f t="shared" si="3"/>
        <v>141271624</v>
      </c>
      <c r="L71" s="30">
        <f t="shared" si="4"/>
        <v>0.49965193855639184</v>
      </c>
      <c r="M71" s="8" t="s">
        <v>209</v>
      </c>
      <c r="N71" s="5" t="s">
        <v>154</v>
      </c>
      <c r="O71" s="37">
        <v>45766</v>
      </c>
      <c r="P71" s="37">
        <v>46022</v>
      </c>
      <c r="Q71" s="38" t="s">
        <v>332</v>
      </c>
    </row>
    <row r="72" spans="1:17" ht="70" x14ac:dyDescent="0.35">
      <c r="A72" s="5">
        <v>71</v>
      </c>
      <c r="B72" s="22" t="s">
        <v>313</v>
      </c>
      <c r="C72" s="22" t="s">
        <v>59</v>
      </c>
      <c r="D72" s="22">
        <v>43625187</v>
      </c>
      <c r="E72" s="22" t="s">
        <v>314</v>
      </c>
      <c r="F72" s="5" t="s">
        <v>145</v>
      </c>
      <c r="G72" s="5" t="s">
        <v>146</v>
      </c>
      <c r="H72" s="5" t="s">
        <v>147</v>
      </c>
      <c r="I72" s="42">
        <v>64601567</v>
      </c>
      <c r="J72" s="7">
        <v>35125567</v>
      </c>
      <c r="K72" s="8">
        <f t="shared" si="3"/>
        <v>29476000</v>
      </c>
      <c r="L72" s="30">
        <f t="shared" si="4"/>
        <v>0.5437262380957415</v>
      </c>
      <c r="M72" s="8" t="s">
        <v>209</v>
      </c>
      <c r="N72" s="5" t="s">
        <v>327</v>
      </c>
      <c r="O72" s="39">
        <v>45755</v>
      </c>
      <c r="P72" s="39">
        <v>46022</v>
      </c>
      <c r="Q72" s="40" t="s">
        <v>333</v>
      </c>
    </row>
    <row r="73" spans="1:17" ht="30" x14ac:dyDescent="0.35">
      <c r="A73" s="11">
        <v>72</v>
      </c>
      <c r="B73" s="22" t="s">
        <v>315</v>
      </c>
      <c r="C73" s="22" t="s">
        <v>316</v>
      </c>
      <c r="D73" s="22" t="s">
        <v>317</v>
      </c>
      <c r="E73" s="22" t="s">
        <v>318</v>
      </c>
      <c r="F73" s="5" t="s">
        <v>278</v>
      </c>
      <c r="G73" s="5" t="s">
        <v>217</v>
      </c>
      <c r="H73" s="5" t="s">
        <v>147</v>
      </c>
      <c r="I73" s="44">
        <v>5000000</v>
      </c>
      <c r="J73" s="7">
        <v>0</v>
      </c>
      <c r="K73" s="8">
        <f t="shared" si="3"/>
        <v>5000000</v>
      </c>
      <c r="L73" s="30">
        <f t="shared" si="4"/>
        <v>0</v>
      </c>
      <c r="M73" s="8" t="s">
        <v>209</v>
      </c>
      <c r="N73" s="5" t="s">
        <v>328</v>
      </c>
      <c r="O73" s="37">
        <v>45758</v>
      </c>
      <c r="P73" s="37">
        <v>46022</v>
      </c>
      <c r="Q73" s="38" t="s">
        <v>334</v>
      </c>
    </row>
    <row r="74" spans="1:17" ht="50" x14ac:dyDescent="0.35">
      <c r="A74" s="5">
        <v>73</v>
      </c>
      <c r="B74" s="22" t="s">
        <v>319</v>
      </c>
      <c r="C74" s="22" t="s">
        <v>320</v>
      </c>
      <c r="D74" s="22">
        <v>98778794</v>
      </c>
      <c r="E74" s="22" t="s">
        <v>321</v>
      </c>
      <c r="F74" s="5" t="s">
        <v>278</v>
      </c>
      <c r="G74" s="5" t="s">
        <v>326</v>
      </c>
      <c r="H74" s="5" t="s">
        <v>340</v>
      </c>
      <c r="I74" s="45">
        <v>19317311</v>
      </c>
      <c r="J74" s="7">
        <v>19317311</v>
      </c>
      <c r="K74" s="8">
        <f t="shared" si="3"/>
        <v>0</v>
      </c>
      <c r="L74" s="30">
        <f t="shared" si="4"/>
        <v>1</v>
      </c>
      <c r="M74" s="8" t="s">
        <v>566</v>
      </c>
      <c r="N74" s="5" t="s">
        <v>426</v>
      </c>
      <c r="O74" s="46">
        <v>45792</v>
      </c>
      <c r="P74" s="46">
        <v>45837</v>
      </c>
      <c r="Q74" s="40" t="s">
        <v>335</v>
      </c>
    </row>
    <row r="75" spans="1:17" ht="50" x14ac:dyDescent="0.35">
      <c r="A75" s="11">
        <v>74</v>
      </c>
      <c r="B75" s="22" t="s">
        <v>322</v>
      </c>
      <c r="C75" s="22" t="s">
        <v>136</v>
      </c>
      <c r="D75" s="22">
        <v>1000393686</v>
      </c>
      <c r="E75" s="22" t="s">
        <v>323</v>
      </c>
      <c r="F75" s="5" t="s">
        <v>145</v>
      </c>
      <c r="G75" s="5" t="s">
        <v>146</v>
      </c>
      <c r="H75" s="5" t="s">
        <v>340</v>
      </c>
      <c r="I75" s="44">
        <v>11220000</v>
      </c>
      <c r="J75" s="7">
        <v>11220000</v>
      </c>
      <c r="K75" s="8">
        <f t="shared" si="3"/>
        <v>0</v>
      </c>
      <c r="L75" s="30">
        <f t="shared" si="4"/>
        <v>1</v>
      </c>
      <c r="M75" s="8" t="s">
        <v>209</v>
      </c>
      <c r="N75" s="5" t="s">
        <v>151</v>
      </c>
      <c r="O75" s="47">
        <v>45775</v>
      </c>
      <c r="P75" s="47">
        <v>45896</v>
      </c>
      <c r="Q75" s="38" t="s">
        <v>336</v>
      </c>
    </row>
    <row r="76" spans="1:17" ht="50" x14ac:dyDescent="0.35">
      <c r="A76" s="5">
        <v>75</v>
      </c>
      <c r="B76" s="22" t="s">
        <v>324</v>
      </c>
      <c r="C76" s="22" t="s">
        <v>139</v>
      </c>
      <c r="D76" s="22">
        <v>1000205800</v>
      </c>
      <c r="E76" s="22" t="s">
        <v>323</v>
      </c>
      <c r="F76" s="5" t="s">
        <v>145</v>
      </c>
      <c r="G76" s="5" t="s">
        <v>146</v>
      </c>
      <c r="H76" s="5" t="s">
        <v>340</v>
      </c>
      <c r="I76" s="45">
        <v>11220000</v>
      </c>
      <c r="J76" s="7">
        <v>11220000</v>
      </c>
      <c r="K76" s="8">
        <f t="shared" si="3"/>
        <v>0</v>
      </c>
      <c r="L76" s="30">
        <f t="shared" si="4"/>
        <v>1</v>
      </c>
      <c r="M76" s="8" t="s">
        <v>209</v>
      </c>
      <c r="N76" s="5" t="s">
        <v>151</v>
      </c>
      <c r="O76" s="46">
        <v>45775</v>
      </c>
      <c r="P76" s="46">
        <v>45896</v>
      </c>
      <c r="Q76" s="40" t="s">
        <v>337</v>
      </c>
    </row>
    <row r="77" spans="1:17" ht="70" x14ac:dyDescent="0.35">
      <c r="A77" s="11">
        <v>76</v>
      </c>
      <c r="B77" s="13" t="s">
        <v>343</v>
      </c>
      <c r="C77" s="13" t="s">
        <v>344</v>
      </c>
      <c r="D77" s="14">
        <v>901941243</v>
      </c>
      <c r="E77" s="13" t="s">
        <v>345</v>
      </c>
      <c r="F77" s="13" t="s">
        <v>278</v>
      </c>
      <c r="G77" s="13" t="s">
        <v>217</v>
      </c>
      <c r="H77" s="13" t="s">
        <v>147</v>
      </c>
      <c r="I77" s="7">
        <v>27412555</v>
      </c>
      <c r="J77" s="7">
        <v>10625107</v>
      </c>
      <c r="K77" s="8">
        <f t="shared" si="3"/>
        <v>16787448</v>
      </c>
      <c r="L77" s="30">
        <f t="shared" ref="L77:L92" si="5">(J77/I77)</f>
        <v>0.38760002487911105</v>
      </c>
      <c r="M77" s="8" t="s">
        <v>209</v>
      </c>
      <c r="N77" s="49" t="s">
        <v>375</v>
      </c>
      <c r="O77" s="26">
        <v>45785</v>
      </c>
      <c r="P77" s="26">
        <v>46022</v>
      </c>
      <c r="Q77" s="50" t="s">
        <v>381</v>
      </c>
    </row>
    <row r="78" spans="1:17" ht="30" x14ac:dyDescent="0.35">
      <c r="A78" s="5">
        <v>77</v>
      </c>
      <c r="B78" s="13" t="s">
        <v>346</v>
      </c>
      <c r="C78" s="13" t="s">
        <v>347</v>
      </c>
      <c r="D78" s="14">
        <v>900293507</v>
      </c>
      <c r="E78" s="13" t="s">
        <v>348</v>
      </c>
      <c r="F78" s="13" t="s">
        <v>396</v>
      </c>
      <c r="G78" s="13" t="s">
        <v>325</v>
      </c>
      <c r="H78" s="13" t="s">
        <v>147</v>
      </c>
      <c r="I78" s="7">
        <v>1204539</v>
      </c>
      <c r="J78" s="7">
        <v>0</v>
      </c>
      <c r="K78" s="8">
        <f t="shared" si="3"/>
        <v>1204539</v>
      </c>
      <c r="L78" s="30">
        <f t="shared" si="5"/>
        <v>0</v>
      </c>
      <c r="M78" s="8" t="s">
        <v>209</v>
      </c>
      <c r="N78" s="49" t="s">
        <v>375</v>
      </c>
      <c r="O78" s="26">
        <v>45798</v>
      </c>
      <c r="P78" s="26">
        <v>46022</v>
      </c>
      <c r="Q78" s="50" t="s">
        <v>395</v>
      </c>
    </row>
    <row r="79" spans="1:17" ht="50" x14ac:dyDescent="0.35">
      <c r="A79" s="11">
        <v>78</v>
      </c>
      <c r="B79" s="13" t="s">
        <v>349</v>
      </c>
      <c r="C79" s="13" t="s">
        <v>62</v>
      </c>
      <c r="D79" s="14">
        <v>21853748</v>
      </c>
      <c r="E79" s="13" t="s">
        <v>350</v>
      </c>
      <c r="F79" s="13" t="s">
        <v>145</v>
      </c>
      <c r="G79" s="13" t="s">
        <v>146</v>
      </c>
      <c r="H79" s="13" t="s">
        <v>147</v>
      </c>
      <c r="I79" s="7">
        <v>35006400</v>
      </c>
      <c r="J79" s="7">
        <v>17054400</v>
      </c>
      <c r="K79" s="8">
        <f t="shared" si="3"/>
        <v>17952000</v>
      </c>
      <c r="L79" s="30">
        <f t="shared" si="5"/>
        <v>0.48717948717948717</v>
      </c>
      <c r="M79" s="8" t="s">
        <v>209</v>
      </c>
      <c r="N79" s="49" t="s">
        <v>376</v>
      </c>
      <c r="O79" s="26">
        <v>45784</v>
      </c>
      <c r="P79" s="26">
        <v>46022</v>
      </c>
      <c r="Q79" s="50" t="s">
        <v>382</v>
      </c>
    </row>
    <row r="80" spans="1:17" ht="50" x14ac:dyDescent="0.35">
      <c r="A80" s="5">
        <v>79</v>
      </c>
      <c r="B80" s="13" t="s">
        <v>351</v>
      </c>
      <c r="C80" s="13" t="s">
        <v>70</v>
      </c>
      <c r="D80" s="14">
        <v>1152198618</v>
      </c>
      <c r="E80" s="13" t="s">
        <v>71</v>
      </c>
      <c r="F80" s="13" t="s">
        <v>145</v>
      </c>
      <c r="G80" s="13" t="s">
        <v>146</v>
      </c>
      <c r="H80" s="13" t="s">
        <v>147</v>
      </c>
      <c r="I80" s="7">
        <v>46862400</v>
      </c>
      <c r="J80" s="7">
        <v>22830400</v>
      </c>
      <c r="K80" s="8">
        <f t="shared" si="3"/>
        <v>24032000</v>
      </c>
      <c r="L80" s="30">
        <f t="shared" si="5"/>
        <v>0.48717948717948717</v>
      </c>
      <c r="M80" s="8" t="s">
        <v>209</v>
      </c>
      <c r="N80" s="49" t="s">
        <v>376</v>
      </c>
      <c r="O80" s="26">
        <v>45784</v>
      </c>
      <c r="P80" s="26">
        <v>46022</v>
      </c>
      <c r="Q80" s="50" t="s">
        <v>383</v>
      </c>
    </row>
    <row r="81" spans="1:17" ht="40" x14ac:dyDescent="0.35">
      <c r="A81" s="11">
        <v>80</v>
      </c>
      <c r="B81" s="13" t="s">
        <v>352</v>
      </c>
      <c r="C81" s="13" t="s">
        <v>79</v>
      </c>
      <c r="D81" s="14">
        <v>32091070</v>
      </c>
      <c r="E81" s="13" t="s">
        <v>353</v>
      </c>
      <c r="F81" s="13" t="s">
        <v>145</v>
      </c>
      <c r="G81" s="13" t="s">
        <v>146</v>
      </c>
      <c r="H81" s="13" t="s">
        <v>147</v>
      </c>
      <c r="I81" s="7">
        <v>55143333</v>
      </c>
      <c r="J81" s="7">
        <v>26743333</v>
      </c>
      <c r="K81" s="8">
        <f t="shared" si="3"/>
        <v>28400000</v>
      </c>
      <c r="L81" s="30">
        <f t="shared" si="5"/>
        <v>0.48497853765930327</v>
      </c>
      <c r="M81" s="8" t="s">
        <v>209</v>
      </c>
      <c r="N81" s="49" t="s">
        <v>377</v>
      </c>
      <c r="O81" s="26">
        <v>45785</v>
      </c>
      <c r="P81" s="26">
        <v>46022</v>
      </c>
      <c r="Q81" s="50" t="s">
        <v>384</v>
      </c>
    </row>
    <row r="82" spans="1:17" ht="70" x14ac:dyDescent="0.35">
      <c r="A82" s="5">
        <v>81</v>
      </c>
      <c r="B82" s="13" t="s">
        <v>354</v>
      </c>
      <c r="C82" s="13" t="s">
        <v>73</v>
      </c>
      <c r="D82" s="14">
        <v>1128272450</v>
      </c>
      <c r="E82" s="13" t="s">
        <v>355</v>
      </c>
      <c r="F82" s="13" t="s">
        <v>278</v>
      </c>
      <c r="G82" s="13" t="s">
        <v>146</v>
      </c>
      <c r="H82" s="13" t="s">
        <v>147</v>
      </c>
      <c r="I82" s="7">
        <v>46862400</v>
      </c>
      <c r="J82" s="7">
        <v>22830400</v>
      </c>
      <c r="K82" s="8">
        <f t="shared" si="3"/>
        <v>24032000</v>
      </c>
      <c r="L82" s="30">
        <f t="shared" si="5"/>
        <v>0.48717948717948717</v>
      </c>
      <c r="M82" s="8" t="s">
        <v>209</v>
      </c>
      <c r="N82" s="49" t="s">
        <v>376</v>
      </c>
      <c r="O82" s="26">
        <v>45784</v>
      </c>
      <c r="P82" s="26">
        <v>46022</v>
      </c>
      <c r="Q82" s="50" t="s">
        <v>385</v>
      </c>
    </row>
    <row r="83" spans="1:17" ht="50" x14ac:dyDescent="0.35">
      <c r="A83" s="11">
        <v>82</v>
      </c>
      <c r="B83" s="13" t="s">
        <v>356</v>
      </c>
      <c r="C83" s="13" t="s">
        <v>97</v>
      </c>
      <c r="D83" s="14">
        <v>98658853</v>
      </c>
      <c r="E83" s="13" t="s">
        <v>357</v>
      </c>
      <c r="F83" s="13" t="s">
        <v>145</v>
      </c>
      <c r="G83" s="13" t="s">
        <v>146</v>
      </c>
      <c r="H83" s="13" t="s">
        <v>147</v>
      </c>
      <c r="I83" s="7">
        <v>45861067</v>
      </c>
      <c r="J83" s="7">
        <v>21829067</v>
      </c>
      <c r="K83" s="8">
        <f t="shared" si="3"/>
        <v>24032000</v>
      </c>
      <c r="L83" s="30">
        <f t="shared" si="5"/>
        <v>0.4759825365598232</v>
      </c>
      <c r="M83" s="8" t="s">
        <v>209</v>
      </c>
      <c r="N83" s="49" t="s">
        <v>378</v>
      </c>
      <c r="O83" s="26">
        <v>45789</v>
      </c>
      <c r="P83" s="26">
        <v>46022</v>
      </c>
      <c r="Q83" s="50" t="s">
        <v>386</v>
      </c>
    </row>
    <row r="84" spans="1:17" ht="50" x14ac:dyDescent="0.35">
      <c r="A84" s="5">
        <v>83</v>
      </c>
      <c r="B84" s="13" t="s">
        <v>358</v>
      </c>
      <c r="C84" s="13" t="s">
        <v>116</v>
      </c>
      <c r="D84" s="14">
        <v>43266464</v>
      </c>
      <c r="E84" s="13" t="s">
        <v>359</v>
      </c>
      <c r="F84" s="13" t="s">
        <v>145</v>
      </c>
      <c r="G84" s="13" t="s">
        <v>146</v>
      </c>
      <c r="H84" s="13" t="s">
        <v>147</v>
      </c>
      <c r="I84" s="7">
        <v>45660800</v>
      </c>
      <c r="J84" s="7">
        <v>21628800</v>
      </c>
      <c r="K84" s="8">
        <f t="shared" si="3"/>
        <v>24032000</v>
      </c>
      <c r="L84" s="30">
        <f t="shared" si="5"/>
        <v>0.47368421052631576</v>
      </c>
      <c r="M84" s="8" t="s">
        <v>209</v>
      </c>
      <c r="N84" s="49" t="s">
        <v>379</v>
      </c>
      <c r="O84" s="26">
        <v>45791</v>
      </c>
      <c r="P84" s="26">
        <v>46022</v>
      </c>
      <c r="Q84" s="50" t="s">
        <v>387</v>
      </c>
    </row>
    <row r="85" spans="1:17" ht="50" x14ac:dyDescent="0.35">
      <c r="A85" s="11">
        <v>84</v>
      </c>
      <c r="B85" s="13" t="s">
        <v>360</v>
      </c>
      <c r="C85" s="13" t="s">
        <v>113</v>
      </c>
      <c r="D85" s="14">
        <v>1069925474</v>
      </c>
      <c r="E85" s="13" t="s">
        <v>361</v>
      </c>
      <c r="F85" s="13" t="s">
        <v>145</v>
      </c>
      <c r="G85" s="13" t="s">
        <v>146</v>
      </c>
      <c r="H85" s="13" t="s">
        <v>340</v>
      </c>
      <c r="I85" s="7">
        <v>12016000</v>
      </c>
      <c r="J85" s="7">
        <v>12016000</v>
      </c>
      <c r="K85" s="8">
        <f t="shared" si="3"/>
        <v>0</v>
      </c>
      <c r="L85" s="30">
        <f t="shared" si="5"/>
        <v>1</v>
      </c>
      <c r="M85" s="8" t="s">
        <v>209</v>
      </c>
      <c r="N85" s="49" t="s">
        <v>262</v>
      </c>
      <c r="O85" s="26">
        <v>45790</v>
      </c>
      <c r="P85" s="26">
        <v>45850</v>
      </c>
      <c r="Q85" s="50" t="s">
        <v>388</v>
      </c>
    </row>
    <row r="86" spans="1:17" ht="50" x14ac:dyDescent="0.35">
      <c r="A86" s="5">
        <v>85</v>
      </c>
      <c r="B86" s="13" t="s">
        <v>362</v>
      </c>
      <c r="C86" s="13" t="s">
        <v>108</v>
      </c>
      <c r="D86" s="14">
        <v>12022840</v>
      </c>
      <c r="E86" s="13" t="s">
        <v>9</v>
      </c>
      <c r="F86" s="13" t="s">
        <v>145</v>
      </c>
      <c r="G86" s="13" t="s">
        <v>146</v>
      </c>
      <c r="H86" s="13" t="s">
        <v>147</v>
      </c>
      <c r="I86" s="7">
        <v>32018800</v>
      </c>
      <c r="J86" s="7">
        <v>15166800</v>
      </c>
      <c r="K86" s="8">
        <f t="shared" si="3"/>
        <v>16852000</v>
      </c>
      <c r="L86" s="30">
        <f t="shared" si="5"/>
        <v>0.47368421052631576</v>
      </c>
      <c r="M86" s="8" t="s">
        <v>209</v>
      </c>
      <c r="N86" s="49" t="s">
        <v>379</v>
      </c>
      <c r="O86" s="26">
        <v>45790</v>
      </c>
      <c r="P86" s="26">
        <v>46022</v>
      </c>
      <c r="Q86" s="50" t="s">
        <v>389</v>
      </c>
    </row>
    <row r="87" spans="1:17" ht="50" x14ac:dyDescent="0.35">
      <c r="A87" s="11">
        <v>86</v>
      </c>
      <c r="B87" s="13" t="s">
        <v>363</v>
      </c>
      <c r="C87" s="13" t="s">
        <v>105</v>
      </c>
      <c r="D87" s="14">
        <v>1088307001</v>
      </c>
      <c r="E87" s="13" t="s">
        <v>364</v>
      </c>
      <c r="F87" s="13" t="s">
        <v>145</v>
      </c>
      <c r="G87" s="13" t="s">
        <v>146</v>
      </c>
      <c r="H87" s="13" t="s">
        <v>340</v>
      </c>
      <c r="I87" s="7">
        <v>12016000</v>
      </c>
      <c r="J87" s="7">
        <v>12016000</v>
      </c>
      <c r="K87" s="8">
        <f t="shared" si="3"/>
        <v>0</v>
      </c>
      <c r="L87" s="30">
        <f t="shared" si="5"/>
        <v>1</v>
      </c>
      <c r="M87" s="8" t="s">
        <v>209</v>
      </c>
      <c r="N87" s="49" t="s">
        <v>262</v>
      </c>
      <c r="O87" s="26">
        <v>45790</v>
      </c>
      <c r="P87" s="26">
        <v>45850</v>
      </c>
      <c r="Q87" s="50" t="s">
        <v>390</v>
      </c>
    </row>
    <row r="88" spans="1:17" ht="50" x14ac:dyDescent="0.35">
      <c r="A88" s="5">
        <v>87</v>
      </c>
      <c r="B88" s="13" t="s">
        <v>365</v>
      </c>
      <c r="C88" s="13" t="s">
        <v>123</v>
      </c>
      <c r="D88" s="14">
        <v>1010019988</v>
      </c>
      <c r="E88" s="13" t="s">
        <v>366</v>
      </c>
      <c r="F88" s="13" t="s">
        <v>145</v>
      </c>
      <c r="G88" s="13" t="s">
        <v>146</v>
      </c>
      <c r="H88" s="13" t="s">
        <v>147</v>
      </c>
      <c r="I88" s="7">
        <v>26976733</v>
      </c>
      <c r="J88" s="7">
        <v>12328733</v>
      </c>
      <c r="K88" s="8">
        <f t="shared" si="3"/>
        <v>14648000</v>
      </c>
      <c r="L88" s="30">
        <f t="shared" si="5"/>
        <v>0.4570135679513157</v>
      </c>
      <c r="M88" s="8" t="s">
        <v>209</v>
      </c>
      <c r="N88" s="49" t="s">
        <v>380</v>
      </c>
      <c r="O88" s="26">
        <v>45797</v>
      </c>
      <c r="P88" s="26">
        <v>46022</v>
      </c>
      <c r="Q88" s="50" t="s">
        <v>391</v>
      </c>
    </row>
    <row r="89" spans="1:17" ht="40" x14ac:dyDescent="0.35">
      <c r="A89" s="11">
        <v>88</v>
      </c>
      <c r="B89" s="13" t="s">
        <v>367</v>
      </c>
      <c r="C89" s="13" t="s">
        <v>274</v>
      </c>
      <c r="D89" s="14">
        <v>71362992</v>
      </c>
      <c r="E89" s="13" t="s">
        <v>368</v>
      </c>
      <c r="F89" s="13" t="s">
        <v>145</v>
      </c>
      <c r="G89" s="13" t="s">
        <v>146</v>
      </c>
      <c r="H89" s="13" t="s">
        <v>147</v>
      </c>
      <c r="I89" s="7">
        <v>44258933</v>
      </c>
      <c r="J89" s="7">
        <v>20226933</v>
      </c>
      <c r="K89" s="8">
        <f t="shared" si="3"/>
        <v>24032000</v>
      </c>
      <c r="L89" s="30">
        <f t="shared" si="5"/>
        <v>0.45701357057116582</v>
      </c>
      <c r="M89" s="8" t="s">
        <v>209</v>
      </c>
      <c r="N89" s="49" t="s">
        <v>380</v>
      </c>
      <c r="O89" s="26">
        <v>45797</v>
      </c>
      <c r="P89" s="26">
        <v>46022</v>
      </c>
      <c r="Q89" s="50" t="s">
        <v>392</v>
      </c>
    </row>
    <row r="90" spans="1:17" ht="30" x14ac:dyDescent="0.35">
      <c r="A90" s="5">
        <v>89</v>
      </c>
      <c r="B90" s="13" t="s">
        <v>369</v>
      </c>
      <c r="C90" s="13" t="s">
        <v>370</v>
      </c>
      <c r="D90" s="14">
        <v>800233801</v>
      </c>
      <c r="E90" s="13" t="s">
        <v>371</v>
      </c>
      <c r="F90" s="13" t="s">
        <v>312</v>
      </c>
      <c r="G90" s="13" t="s">
        <v>217</v>
      </c>
      <c r="H90" s="13" t="s">
        <v>147</v>
      </c>
      <c r="I90" s="7">
        <v>64099521</v>
      </c>
      <c r="J90" s="7">
        <v>15481424</v>
      </c>
      <c r="K90" s="8">
        <f t="shared" si="3"/>
        <v>48618097</v>
      </c>
      <c r="L90" s="30">
        <f t="shared" si="5"/>
        <v>0.24152168001380228</v>
      </c>
      <c r="M90" s="8" t="s">
        <v>209</v>
      </c>
      <c r="N90" s="49" t="s">
        <v>264</v>
      </c>
      <c r="O90" s="26">
        <v>45809</v>
      </c>
      <c r="P90" s="26">
        <v>46022</v>
      </c>
      <c r="Q90" s="50" t="s">
        <v>393</v>
      </c>
    </row>
    <row r="91" spans="1:17" ht="50" x14ac:dyDescent="0.35">
      <c r="A91" s="11">
        <v>90</v>
      </c>
      <c r="B91" s="13" t="s">
        <v>372</v>
      </c>
      <c r="C91" s="13" t="s">
        <v>373</v>
      </c>
      <c r="D91" s="14">
        <v>32295718</v>
      </c>
      <c r="E91" s="13" t="s">
        <v>374</v>
      </c>
      <c r="F91" s="13" t="s">
        <v>145</v>
      </c>
      <c r="G91" s="13" t="s">
        <v>146</v>
      </c>
      <c r="H91" s="13" t="s">
        <v>340</v>
      </c>
      <c r="I91" s="7">
        <v>18024000</v>
      </c>
      <c r="J91" s="7">
        <v>18024000</v>
      </c>
      <c r="K91" s="8">
        <f t="shared" si="3"/>
        <v>0</v>
      </c>
      <c r="L91" s="30">
        <f t="shared" si="5"/>
        <v>1</v>
      </c>
      <c r="M91" s="8" t="s">
        <v>209</v>
      </c>
      <c r="N91" s="49" t="s">
        <v>152</v>
      </c>
      <c r="O91" s="26">
        <v>45800</v>
      </c>
      <c r="P91" s="26">
        <v>45891</v>
      </c>
      <c r="Q91" s="50" t="s">
        <v>394</v>
      </c>
    </row>
    <row r="92" spans="1:17" ht="60" x14ac:dyDescent="0.35">
      <c r="A92" s="5">
        <v>91</v>
      </c>
      <c r="B92" s="13" t="s">
        <v>397</v>
      </c>
      <c r="C92" s="14" t="s">
        <v>398</v>
      </c>
      <c r="D92" s="14">
        <v>71262145</v>
      </c>
      <c r="E92" s="14" t="s">
        <v>399</v>
      </c>
      <c r="F92" s="13" t="s">
        <v>145</v>
      </c>
      <c r="G92" s="13" t="s">
        <v>146</v>
      </c>
      <c r="H92" s="13" t="s">
        <v>340</v>
      </c>
      <c r="I92" s="45">
        <v>6842500</v>
      </c>
      <c r="J92" s="7">
        <v>0</v>
      </c>
      <c r="K92" s="7">
        <v>0</v>
      </c>
      <c r="L92" s="30">
        <f t="shared" si="5"/>
        <v>0</v>
      </c>
      <c r="M92" s="7" t="s">
        <v>209</v>
      </c>
      <c r="N92" s="13" t="s">
        <v>415</v>
      </c>
      <c r="O92" s="46">
        <v>45811</v>
      </c>
      <c r="P92" s="46">
        <v>45886</v>
      </c>
      <c r="Q92" s="40" t="s">
        <v>416</v>
      </c>
    </row>
    <row r="93" spans="1:17" ht="30" x14ac:dyDescent="0.35">
      <c r="A93" s="11">
        <v>92</v>
      </c>
      <c r="B93" s="13" t="s">
        <v>400</v>
      </c>
      <c r="C93" s="14" t="s">
        <v>401</v>
      </c>
      <c r="D93" s="14">
        <v>901346888</v>
      </c>
      <c r="E93" s="14" t="s">
        <v>402</v>
      </c>
      <c r="F93" s="13" t="s">
        <v>312</v>
      </c>
      <c r="G93" s="13" t="s">
        <v>425</v>
      </c>
      <c r="H93" s="13" t="s">
        <v>147</v>
      </c>
      <c r="I93" s="44">
        <v>6417920</v>
      </c>
      <c r="J93" s="7">
        <v>0</v>
      </c>
      <c r="K93" s="7">
        <v>0</v>
      </c>
      <c r="L93" s="30">
        <f t="shared" ref="L93:L94" si="6">(J93/I93)</f>
        <v>0</v>
      </c>
      <c r="M93" s="7" t="s">
        <v>209</v>
      </c>
      <c r="N93" s="13" t="s">
        <v>264</v>
      </c>
      <c r="O93" s="47">
        <v>45821</v>
      </c>
      <c r="P93" s="47">
        <v>46022</v>
      </c>
      <c r="Q93" s="38" t="s">
        <v>417</v>
      </c>
    </row>
    <row r="94" spans="1:17" ht="60" x14ac:dyDescent="0.35">
      <c r="A94" s="5">
        <v>93</v>
      </c>
      <c r="B94" s="13" t="s">
        <v>403</v>
      </c>
      <c r="C94" s="14" t="s">
        <v>14</v>
      </c>
      <c r="D94" s="14">
        <v>98639459</v>
      </c>
      <c r="E94" s="14" t="s">
        <v>404</v>
      </c>
      <c r="F94" s="13" t="s">
        <v>145</v>
      </c>
      <c r="G94" s="13" t="s">
        <v>146</v>
      </c>
      <c r="H94" s="13" t="s">
        <v>147</v>
      </c>
      <c r="I94" s="45">
        <v>46293867</v>
      </c>
      <c r="J94" s="7">
        <v>19585867</v>
      </c>
      <c r="K94" s="8">
        <f t="shared" ref="K94:K126" si="7">I94-J94</f>
        <v>26708000</v>
      </c>
      <c r="L94" s="30">
        <f t="shared" si="6"/>
        <v>0.42307692723098722</v>
      </c>
      <c r="M94" s="7" t="s">
        <v>209</v>
      </c>
      <c r="N94" s="13" t="s">
        <v>418</v>
      </c>
      <c r="O94" s="46">
        <v>45811</v>
      </c>
      <c r="P94" s="46">
        <v>46022</v>
      </c>
      <c r="Q94" s="40" t="s">
        <v>419</v>
      </c>
    </row>
    <row r="95" spans="1:17" ht="80" x14ac:dyDescent="0.35">
      <c r="A95" s="11">
        <v>94</v>
      </c>
      <c r="B95" s="13" t="s">
        <v>405</v>
      </c>
      <c r="C95" s="14" t="s">
        <v>20</v>
      </c>
      <c r="D95" s="14">
        <v>1037625186</v>
      </c>
      <c r="E95" s="14" t="s">
        <v>406</v>
      </c>
      <c r="F95" s="13" t="s">
        <v>145</v>
      </c>
      <c r="G95" s="13" t="s">
        <v>146</v>
      </c>
      <c r="H95" s="13" t="s">
        <v>147</v>
      </c>
      <c r="I95" s="44">
        <v>58794667</v>
      </c>
      <c r="J95" s="7">
        <v>24874667</v>
      </c>
      <c r="K95" s="8">
        <f t="shared" si="7"/>
        <v>33920000</v>
      </c>
      <c r="L95" s="30">
        <f t="shared" ref="L95" si="8">(J95/I95)</f>
        <v>0.42307692634775873</v>
      </c>
      <c r="M95" s="7" t="s">
        <v>209</v>
      </c>
      <c r="N95" s="13" t="s">
        <v>418</v>
      </c>
      <c r="O95" s="47">
        <v>45811</v>
      </c>
      <c r="P95" s="47">
        <v>46022</v>
      </c>
      <c r="Q95" s="38" t="s">
        <v>420</v>
      </c>
    </row>
    <row r="96" spans="1:17" ht="50" x14ac:dyDescent="0.35">
      <c r="A96" s="5">
        <v>95</v>
      </c>
      <c r="B96" s="13" t="s">
        <v>407</v>
      </c>
      <c r="C96" s="14" t="s">
        <v>110</v>
      </c>
      <c r="D96" s="14">
        <v>9910316</v>
      </c>
      <c r="E96" s="14" t="s">
        <v>111</v>
      </c>
      <c r="F96" s="13" t="s">
        <v>145</v>
      </c>
      <c r="G96" s="13" t="s">
        <v>146</v>
      </c>
      <c r="H96" s="13" t="s">
        <v>147</v>
      </c>
      <c r="I96" s="51">
        <v>41455200</v>
      </c>
      <c r="J96" s="7">
        <v>17423200</v>
      </c>
      <c r="K96" s="8">
        <f t="shared" si="7"/>
        <v>24032000</v>
      </c>
      <c r="L96" s="30">
        <f t="shared" ref="L96:L97" si="9">(J96/I96)</f>
        <v>0.42028985507246375</v>
      </c>
      <c r="M96" s="7" t="s">
        <v>209</v>
      </c>
      <c r="N96" s="13" t="s">
        <v>421</v>
      </c>
      <c r="O96" s="52">
        <v>45812</v>
      </c>
      <c r="P96" s="46">
        <v>46022</v>
      </c>
      <c r="Q96" s="40" t="s">
        <v>422</v>
      </c>
    </row>
    <row r="97" spans="1:17" ht="30" x14ac:dyDescent="0.35">
      <c r="A97" s="11">
        <v>96</v>
      </c>
      <c r="B97" s="13" t="s">
        <v>408</v>
      </c>
      <c r="C97" s="14" t="s">
        <v>409</v>
      </c>
      <c r="D97" s="14" t="s">
        <v>410</v>
      </c>
      <c r="E97" s="14" t="s">
        <v>411</v>
      </c>
      <c r="F97" s="13" t="s">
        <v>278</v>
      </c>
      <c r="G97" s="13" t="s">
        <v>326</v>
      </c>
      <c r="H97" s="13" t="s">
        <v>147</v>
      </c>
      <c r="I97" s="44">
        <v>3353400</v>
      </c>
      <c r="J97" s="7">
        <v>656880</v>
      </c>
      <c r="K97" s="8">
        <f t="shared" si="7"/>
        <v>2696520</v>
      </c>
      <c r="L97" s="30">
        <f t="shared" si="9"/>
        <v>0.19588477366255144</v>
      </c>
      <c r="M97" s="7" t="s">
        <v>209</v>
      </c>
      <c r="N97" s="13" t="s">
        <v>264</v>
      </c>
      <c r="O97" s="47">
        <v>45821</v>
      </c>
      <c r="P97" s="47">
        <v>46022</v>
      </c>
      <c r="Q97" s="38" t="s">
        <v>423</v>
      </c>
    </row>
    <row r="98" spans="1:17" ht="50" x14ac:dyDescent="0.35">
      <c r="A98" s="5">
        <v>97</v>
      </c>
      <c r="B98" s="13" t="s">
        <v>412</v>
      </c>
      <c r="C98" s="14" t="s">
        <v>413</v>
      </c>
      <c r="D98" s="14">
        <v>1000189801</v>
      </c>
      <c r="E98" s="14" t="s">
        <v>414</v>
      </c>
      <c r="F98" s="13" t="s">
        <v>145</v>
      </c>
      <c r="G98" s="13" t="s">
        <v>146</v>
      </c>
      <c r="H98" s="13" t="s">
        <v>147</v>
      </c>
      <c r="I98" s="45">
        <v>11220000</v>
      </c>
      <c r="J98" s="7">
        <v>6171000</v>
      </c>
      <c r="K98" s="8">
        <f t="shared" si="7"/>
        <v>5049000</v>
      </c>
      <c r="L98" s="30">
        <f t="shared" ref="L98:L129" si="10">(J98/I98)</f>
        <v>0.55000000000000004</v>
      </c>
      <c r="M98" s="7" t="s">
        <v>209</v>
      </c>
      <c r="N98" s="13" t="s">
        <v>151</v>
      </c>
      <c r="O98" s="46">
        <v>45833</v>
      </c>
      <c r="P98" s="46">
        <v>45954</v>
      </c>
      <c r="Q98" s="40" t="s">
        <v>424</v>
      </c>
    </row>
    <row r="99" spans="1:17" ht="40" x14ac:dyDescent="0.35">
      <c r="A99" s="11">
        <v>98</v>
      </c>
      <c r="B99" s="14" t="s">
        <v>427</v>
      </c>
      <c r="C99" s="14" t="s">
        <v>258</v>
      </c>
      <c r="D99" s="14">
        <v>1036643120</v>
      </c>
      <c r="E99" s="14" t="s">
        <v>428</v>
      </c>
      <c r="F99" s="13" t="s">
        <v>145</v>
      </c>
      <c r="G99" s="13" t="s">
        <v>146</v>
      </c>
      <c r="H99" s="13" t="s">
        <v>147</v>
      </c>
      <c r="I99" s="36">
        <v>36048000</v>
      </c>
      <c r="J99" s="7">
        <v>12016000</v>
      </c>
      <c r="K99" s="8">
        <f t="shared" si="7"/>
        <v>24032000</v>
      </c>
      <c r="L99" s="30">
        <f t="shared" si="10"/>
        <v>0.33333333333333331</v>
      </c>
      <c r="M99" s="13" t="s">
        <v>209</v>
      </c>
      <c r="N99" s="13" t="s">
        <v>150</v>
      </c>
      <c r="O99" s="33">
        <v>45839</v>
      </c>
      <c r="P99" s="33">
        <v>46022</v>
      </c>
      <c r="Q99" s="34" t="s">
        <v>493</v>
      </c>
    </row>
    <row r="100" spans="1:17" ht="60" x14ac:dyDescent="0.35">
      <c r="A100" s="5">
        <v>99</v>
      </c>
      <c r="B100" s="14" t="s">
        <v>429</v>
      </c>
      <c r="C100" s="14" t="s">
        <v>5</v>
      </c>
      <c r="D100" s="14">
        <v>1017138233</v>
      </c>
      <c r="E100" s="14" t="s">
        <v>430</v>
      </c>
      <c r="F100" s="13" t="s">
        <v>145</v>
      </c>
      <c r="G100" s="13" t="s">
        <v>146</v>
      </c>
      <c r="H100" s="13" t="s">
        <v>147</v>
      </c>
      <c r="I100" s="36">
        <v>44214000</v>
      </c>
      <c r="J100" s="7">
        <v>14738000</v>
      </c>
      <c r="K100" s="8">
        <f t="shared" si="7"/>
        <v>29476000</v>
      </c>
      <c r="L100" s="30">
        <f t="shared" si="10"/>
        <v>0.33333333333333331</v>
      </c>
      <c r="M100" s="13" t="s">
        <v>209</v>
      </c>
      <c r="N100" s="13" t="s">
        <v>150</v>
      </c>
      <c r="O100" s="33">
        <v>45840</v>
      </c>
      <c r="P100" s="33">
        <v>46022</v>
      </c>
      <c r="Q100" s="34" t="s">
        <v>494</v>
      </c>
    </row>
    <row r="101" spans="1:17" ht="50" x14ac:dyDescent="0.35">
      <c r="A101" s="11">
        <v>100</v>
      </c>
      <c r="B101" s="14" t="s">
        <v>431</v>
      </c>
      <c r="C101" s="14" t="s">
        <v>8</v>
      </c>
      <c r="D101" s="14">
        <v>1152683822</v>
      </c>
      <c r="E101" s="14" t="s">
        <v>432</v>
      </c>
      <c r="F101" s="13" t="s">
        <v>145</v>
      </c>
      <c r="G101" s="13" t="s">
        <v>146</v>
      </c>
      <c r="H101" s="13" t="s">
        <v>147</v>
      </c>
      <c r="I101" s="36">
        <v>25278000</v>
      </c>
      <c r="J101" s="7">
        <v>8426000</v>
      </c>
      <c r="K101" s="8">
        <f t="shared" si="7"/>
        <v>16852000</v>
      </c>
      <c r="L101" s="30">
        <f t="shared" si="10"/>
        <v>0.33333333333333331</v>
      </c>
      <c r="M101" s="13" t="s">
        <v>209</v>
      </c>
      <c r="N101" s="13" t="s">
        <v>150</v>
      </c>
      <c r="O101" s="33">
        <v>45840</v>
      </c>
      <c r="P101" s="33">
        <v>46022</v>
      </c>
      <c r="Q101" s="34" t="s">
        <v>495</v>
      </c>
    </row>
    <row r="102" spans="1:17" ht="80" x14ac:dyDescent="0.35">
      <c r="A102" s="5">
        <v>101</v>
      </c>
      <c r="B102" s="14" t="s">
        <v>433</v>
      </c>
      <c r="C102" s="14" t="s">
        <v>17</v>
      </c>
      <c r="D102" s="14">
        <v>15371587</v>
      </c>
      <c r="E102" s="14" t="s">
        <v>18</v>
      </c>
      <c r="F102" s="13" t="s">
        <v>145</v>
      </c>
      <c r="G102" s="13" t="s">
        <v>146</v>
      </c>
      <c r="H102" s="13" t="s">
        <v>147</v>
      </c>
      <c r="I102" s="36">
        <v>50597333</v>
      </c>
      <c r="J102" s="7">
        <v>16677333</v>
      </c>
      <c r="K102" s="8">
        <f t="shared" si="7"/>
        <v>33920000</v>
      </c>
      <c r="L102" s="30">
        <f t="shared" si="10"/>
        <v>0.32960893413097486</v>
      </c>
      <c r="M102" s="13" t="s">
        <v>209</v>
      </c>
      <c r="N102" s="13" t="s">
        <v>496</v>
      </c>
      <c r="O102" s="33">
        <v>45841</v>
      </c>
      <c r="P102" s="33">
        <v>46022</v>
      </c>
      <c r="Q102" s="34" t="s">
        <v>497</v>
      </c>
    </row>
    <row r="103" spans="1:17" ht="50" x14ac:dyDescent="0.35">
      <c r="A103" s="11">
        <v>102</v>
      </c>
      <c r="B103" s="14" t="s">
        <v>434</v>
      </c>
      <c r="C103" s="14" t="s">
        <v>11</v>
      </c>
      <c r="D103" s="14">
        <v>1152200258</v>
      </c>
      <c r="E103" s="14" t="s">
        <v>435</v>
      </c>
      <c r="F103" s="13" t="s">
        <v>145</v>
      </c>
      <c r="G103" s="13" t="s">
        <v>146</v>
      </c>
      <c r="H103" s="13" t="s">
        <v>147</v>
      </c>
      <c r="I103" s="36">
        <v>40062000</v>
      </c>
      <c r="J103" s="7">
        <v>13354000</v>
      </c>
      <c r="K103" s="8">
        <f t="shared" si="7"/>
        <v>26708000</v>
      </c>
      <c r="L103" s="30">
        <f t="shared" si="10"/>
        <v>0.33333333333333331</v>
      </c>
      <c r="M103" s="13" t="s">
        <v>209</v>
      </c>
      <c r="N103" s="13" t="s">
        <v>150</v>
      </c>
      <c r="O103" s="33">
        <v>45840</v>
      </c>
      <c r="P103" s="33">
        <v>46022</v>
      </c>
      <c r="Q103" s="34" t="s">
        <v>498</v>
      </c>
    </row>
    <row r="104" spans="1:17" ht="40" x14ac:dyDescent="0.35">
      <c r="A104" s="5">
        <v>103</v>
      </c>
      <c r="B104" s="14" t="s">
        <v>436</v>
      </c>
      <c r="C104" s="14" t="s">
        <v>23</v>
      </c>
      <c r="D104" s="14">
        <v>1037640442</v>
      </c>
      <c r="E104" s="14" t="s">
        <v>437</v>
      </c>
      <c r="F104" s="13" t="s">
        <v>145</v>
      </c>
      <c r="G104" s="13" t="s">
        <v>146</v>
      </c>
      <c r="H104" s="13" t="s">
        <v>147</v>
      </c>
      <c r="I104" s="36">
        <v>35046667</v>
      </c>
      <c r="J104" s="7">
        <v>11014667</v>
      </c>
      <c r="K104" s="8">
        <f t="shared" si="7"/>
        <v>24032000</v>
      </c>
      <c r="L104" s="30">
        <f t="shared" si="10"/>
        <v>0.31428572080763056</v>
      </c>
      <c r="M104" s="13" t="s">
        <v>209</v>
      </c>
      <c r="N104" s="13" t="s">
        <v>499</v>
      </c>
      <c r="O104" s="33">
        <v>45845</v>
      </c>
      <c r="P104" s="33">
        <v>46022</v>
      </c>
      <c r="Q104" s="34" t="s">
        <v>500</v>
      </c>
    </row>
    <row r="105" spans="1:17" ht="40" x14ac:dyDescent="0.35">
      <c r="A105" s="11">
        <v>104</v>
      </c>
      <c r="B105" s="14" t="s">
        <v>438</v>
      </c>
      <c r="C105" s="14" t="s">
        <v>44</v>
      </c>
      <c r="D105" s="14">
        <v>32207886</v>
      </c>
      <c r="E105" s="14" t="s">
        <v>439</v>
      </c>
      <c r="F105" s="13" t="s">
        <v>145</v>
      </c>
      <c r="G105" s="13" t="s">
        <v>146</v>
      </c>
      <c r="H105" s="13" t="s">
        <v>147</v>
      </c>
      <c r="I105" s="36">
        <v>20504167</v>
      </c>
      <c r="J105" s="7">
        <v>6444167</v>
      </c>
      <c r="K105" s="8">
        <f t="shared" si="7"/>
        <v>14060000</v>
      </c>
      <c r="L105" s="30">
        <f t="shared" si="10"/>
        <v>0.3142857254332741</v>
      </c>
      <c r="M105" s="13" t="s">
        <v>209</v>
      </c>
      <c r="N105" s="13" t="s">
        <v>499</v>
      </c>
      <c r="O105" s="33">
        <v>45845</v>
      </c>
      <c r="P105" s="33">
        <v>46022</v>
      </c>
      <c r="Q105" s="34" t="s">
        <v>501</v>
      </c>
    </row>
    <row r="106" spans="1:17" ht="40" x14ac:dyDescent="0.35">
      <c r="A106" s="5">
        <v>105</v>
      </c>
      <c r="B106" s="14" t="s">
        <v>440</v>
      </c>
      <c r="C106" s="14" t="s">
        <v>64</v>
      </c>
      <c r="D106" s="14">
        <v>1037620407</v>
      </c>
      <c r="E106" s="14" t="s">
        <v>441</v>
      </c>
      <c r="F106" s="13" t="s">
        <v>145</v>
      </c>
      <c r="G106" s="13" t="s">
        <v>146</v>
      </c>
      <c r="H106" s="13" t="s">
        <v>147</v>
      </c>
      <c r="I106" s="36">
        <v>27790000</v>
      </c>
      <c r="J106" s="7">
        <v>8734000</v>
      </c>
      <c r="K106" s="8">
        <f t="shared" si="7"/>
        <v>19056000</v>
      </c>
      <c r="L106" s="30">
        <f t="shared" si="10"/>
        <v>0.31428571428571428</v>
      </c>
      <c r="M106" s="13" t="s">
        <v>209</v>
      </c>
      <c r="N106" s="13" t="s">
        <v>499</v>
      </c>
      <c r="O106" s="33">
        <v>45845</v>
      </c>
      <c r="P106" s="33">
        <v>46022</v>
      </c>
      <c r="Q106" s="34" t="s">
        <v>502</v>
      </c>
    </row>
    <row r="107" spans="1:17" ht="50" x14ac:dyDescent="0.35">
      <c r="A107" s="11">
        <v>106</v>
      </c>
      <c r="B107" s="14" t="s">
        <v>442</v>
      </c>
      <c r="C107" s="14" t="s">
        <v>56</v>
      </c>
      <c r="D107" s="14">
        <v>98607320</v>
      </c>
      <c r="E107" s="14" t="s">
        <v>443</v>
      </c>
      <c r="F107" s="13" t="s">
        <v>145</v>
      </c>
      <c r="G107" s="13" t="s">
        <v>146</v>
      </c>
      <c r="H107" s="13" t="s">
        <v>147</v>
      </c>
      <c r="I107" s="36">
        <v>44630833</v>
      </c>
      <c r="J107" s="7">
        <v>14026833</v>
      </c>
      <c r="K107" s="8">
        <f t="shared" si="7"/>
        <v>30604000</v>
      </c>
      <c r="L107" s="30">
        <f t="shared" si="10"/>
        <v>0.3142857091643349</v>
      </c>
      <c r="M107" s="13" t="s">
        <v>209</v>
      </c>
      <c r="N107" s="13" t="s">
        <v>499</v>
      </c>
      <c r="O107" s="33">
        <v>45845</v>
      </c>
      <c r="P107" s="33">
        <v>46022</v>
      </c>
      <c r="Q107" s="34" t="s">
        <v>503</v>
      </c>
    </row>
    <row r="108" spans="1:17" ht="50" x14ac:dyDescent="0.35">
      <c r="A108" s="5">
        <v>107</v>
      </c>
      <c r="B108" s="14" t="s">
        <v>444</v>
      </c>
      <c r="C108" s="14" t="s">
        <v>50</v>
      </c>
      <c r="D108" s="14">
        <v>1152217557</v>
      </c>
      <c r="E108" s="14" t="s">
        <v>445</v>
      </c>
      <c r="F108" s="13" t="s">
        <v>145</v>
      </c>
      <c r="G108" s="13" t="s">
        <v>146</v>
      </c>
      <c r="H108" s="13" t="s">
        <v>147</v>
      </c>
      <c r="I108" s="36">
        <v>35046667</v>
      </c>
      <c r="J108" s="36">
        <v>11014667</v>
      </c>
      <c r="K108" s="8">
        <f t="shared" si="7"/>
        <v>24032000</v>
      </c>
      <c r="L108" s="30">
        <f t="shared" si="10"/>
        <v>0.31428572080763056</v>
      </c>
      <c r="M108" s="13" t="s">
        <v>209</v>
      </c>
      <c r="N108" s="13" t="s">
        <v>499</v>
      </c>
      <c r="O108" s="33">
        <v>45845</v>
      </c>
      <c r="P108" s="33">
        <v>46022</v>
      </c>
      <c r="Q108" s="34" t="s">
        <v>504</v>
      </c>
    </row>
    <row r="109" spans="1:17" ht="40" x14ac:dyDescent="0.35">
      <c r="A109" s="11">
        <v>108</v>
      </c>
      <c r="B109" s="14" t="s">
        <v>446</v>
      </c>
      <c r="C109" s="14" t="s">
        <v>53</v>
      </c>
      <c r="D109" s="14">
        <v>1017174420</v>
      </c>
      <c r="E109" s="14" t="s">
        <v>447</v>
      </c>
      <c r="F109" s="13" t="s">
        <v>145</v>
      </c>
      <c r="G109" s="13" t="s">
        <v>146</v>
      </c>
      <c r="H109" s="13" t="s">
        <v>147</v>
      </c>
      <c r="I109" s="36">
        <v>41416666</v>
      </c>
      <c r="J109" s="7">
        <v>13016667</v>
      </c>
      <c r="K109" s="8">
        <f t="shared" si="7"/>
        <v>28399999</v>
      </c>
      <c r="L109" s="30">
        <f t="shared" si="10"/>
        <v>0.3142857273929292</v>
      </c>
      <c r="M109" s="13" t="s">
        <v>209</v>
      </c>
      <c r="N109" s="13" t="s">
        <v>499</v>
      </c>
      <c r="O109" s="33">
        <v>45845</v>
      </c>
      <c r="P109" s="33">
        <v>46022</v>
      </c>
      <c r="Q109" s="34" t="s">
        <v>505</v>
      </c>
    </row>
    <row r="110" spans="1:17" ht="50" x14ac:dyDescent="0.35">
      <c r="A110" s="5">
        <v>109</v>
      </c>
      <c r="B110" s="14" t="s">
        <v>448</v>
      </c>
      <c r="C110" s="14" t="s">
        <v>38</v>
      </c>
      <c r="D110" s="14">
        <v>43922875</v>
      </c>
      <c r="E110" s="14" t="s">
        <v>449</v>
      </c>
      <c r="F110" s="13" t="s">
        <v>145</v>
      </c>
      <c r="G110" s="13" t="s">
        <v>146</v>
      </c>
      <c r="H110" s="13" t="s">
        <v>147</v>
      </c>
      <c r="I110" s="36">
        <v>41416666</v>
      </c>
      <c r="J110" s="7">
        <v>13016667</v>
      </c>
      <c r="K110" s="8">
        <f t="shared" si="7"/>
        <v>28399999</v>
      </c>
      <c r="L110" s="30">
        <f t="shared" si="10"/>
        <v>0.3142857273929292</v>
      </c>
      <c r="M110" s="13" t="s">
        <v>209</v>
      </c>
      <c r="N110" s="13" t="s">
        <v>499</v>
      </c>
      <c r="O110" s="33">
        <v>45845</v>
      </c>
      <c r="P110" s="33">
        <v>46022</v>
      </c>
      <c r="Q110" s="34" t="s">
        <v>506</v>
      </c>
    </row>
    <row r="111" spans="1:17" ht="40" x14ac:dyDescent="0.35">
      <c r="A111" s="11">
        <v>110</v>
      </c>
      <c r="B111" s="14" t="s">
        <v>450</v>
      </c>
      <c r="C111" s="14" t="s">
        <v>67</v>
      </c>
      <c r="D111" s="14">
        <v>1035442303</v>
      </c>
      <c r="E111" s="14" t="s">
        <v>451</v>
      </c>
      <c r="F111" s="13" t="s">
        <v>145</v>
      </c>
      <c r="G111" s="13" t="s">
        <v>146</v>
      </c>
      <c r="H111" s="13" t="s">
        <v>147</v>
      </c>
      <c r="I111" s="36">
        <v>24575833</v>
      </c>
      <c r="J111" s="7">
        <v>7723833</v>
      </c>
      <c r="K111" s="8">
        <f t="shared" si="7"/>
        <v>16852000</v>
      </c>
      <c r="L111" s="30">
        <f t="shared" si="10"/>
        <v>0.31428570498505587</v>
      </c>
      <c r="M111" s="13" t="s">
        <v>209</v>
      </c>
      <c r="N111" s="13" t="s">
        <v>499</v>
      </c>
      <c r="O111" s="33">
        <v>45845</v>
      </c>
      <c r="P111" s="33">
        <v>46022</v>
      </c>
      <c r="Q111" s="34" t="s">
        <v>507</v>
      </c>
    </row>
    <row r="112" spans="1:17" ht="40" x14ac:dyDescent="0.35">
      <c r="A112" s="5">
        <v>111</v>
      </c>
      <c r="B112" s="14" t="s">
        <v>452</v>
      </c>
      <c r="C112" s="14" t="s">
        <v>453</v>
      </c>
      <c r="D112" s="14">
        <v>70114463</v>
      </c>
      <c r="E112" s="14" t="s">
        <v>454</v>
      </c>
      <c r="F112" s="13" t="s">
        <v>145</v>
      </c>
      <c r="G112" s="13" t="s">
        <v>146</v>
      </c>
      <c r="H112" s="13" t="s">
        <v>147</v>
      </c>
      <c r="I112" s="36">
        <v>16362500</v>
      </c>
      <c r="J112" s="7">
        <v>5142500</v>
      </c>
      <c r="K112" s="8">
        <f t="shared" si="7"/>
        <v>11220000</v>
      </c>
      <c r="L112" s="30">
        <f t="shared" si="10"/>
        <v>0.31428571428571428</v>
      </c>
      <c r="M112" s="13" t="s">
        <v>209</v>
      </c>
      <c r="N112" s="13" t="s">
        <v>499</v>
      </c>
      <c r="O112" s="33">
        <v>45845</v>
      </c>
      <c r="P112" s="33">
        <v>46022</v>
      </c>
      <c r="Q112" s="34" t="s">
        <v>508</v>
      </c>
    </row>
    <row r="113" spans="1:17" ht="40" x14ac:dyDescent="0.35">
      <c r="A113" s="11">
        <v>112</v>
      </c>
      <c r="B113" s="14" t="s">
        <v>455</v>
      </c>
      <c r="C113" s="14" t="s">
        <v>26</v>
      </c>
      <c r="D113" s="14">
        <v>32209460</v>
      </c>
      <c r="E113" s="14" t="s">
        <v>456</v>
      </c>
      <c r="F113" s="13" t="s">
        <v>145</v>
      </c>
      <c r="G113" s="13" t="s">
        <v>146</v>
      </c>
      <c r="H113" s="13" t="s">
        <v>147</v>
      </c>
      <c r="I113" s="36">
        <v>35046667</v>
      </c>
      <c r="J113" s="7">
        <v>11014667</v>
      </c>
      <c r="K113" s="8">
        <f t="shared" si="7"/>
        <v>24032000</v>
      </c>
      <c r="L113" s="30">
        <f t="shared" si="10"/>
        <v>0.31428572080763056</v>
      </c>
      <c r="M113" s="13" t="s">
        <v>209</v>
      </c>
      <c r="N113" s="13" t="s">
        <v>499</v>
      </c>
      <c r="O113" s="33">
        <v>45845</v>
      </c>
      <c r="P113" s="33">
        <v>46022</v>
      </c>
      <c r="Q113" s="34" t="s">
        <v>509</v>
      </c>
    </row>
    <row r="114" spans="1:17" ht="60" x14ac:dyDescent="0.35">
      <c r="A114" s="5">
        <v>113</v>
      </c>
      <c r="B114" s="14" t="s">
        <v>457</v>
      </c>
      <c r="C114" s="14" t="s">
        <v>35</v>
      </c>
      <c r="D114" s="14">
        <v>1128406377</v>
      </c>
      <c r="E114" s="14" t="s">
        <v>458</v>
      </c>
      <c r="F114" s="13" t="s">
        <v>145</v>
      </c>
      <c r="G114" s="13" t="s">
        <v>146</v>
      </c>
      <c r="H114" s="13" t="s">
        <v>147</v>
      </c>
      <c r="I114" s="36">
        <v>42985833</v>
      </c>
      <c r="J114" s="7">
        <v>13509833</v>
      </c>
      <c r="K114" s="8">
        <f t="shared" si="7"/>
        <v>29476000</v>
      </c>
      <c r="L114" s="30">
        <f t="shared" si="10"/>
        <v>0.31428570896834779</v>
      </c>
      <c r="M114" s="13" t="s">
        <v>209</v>
      </c>
      <c r="N114" s="13" t="s">
        <v>499</v>
      </c>
      <c r="O114" s="33">
        <v>45845</v>
      </c>
      <c r="P114" s="33">
        <v>46022</v>
      </c>
      <c r="Q114" s="34" t="s">
        <v>509</v>
      </c>
    </row>
    <row r="115" spans="1:17" ht="50" x14ac:dyDescent="0.35">
      <c r="A115" s="11">
        <v>114</v>
      </c>
      <c r="B115" s="14" t="s">
        <v>459</v>
      </c>
      <c r="C115" s="14" t="s">
        <v>29</v>
      </c>
      <c r="D115" s="14">
        <v>1038810329</v>
      </c>
      <c r="E115" s="14" t="s">
        <v>350</v>
      </c>
      <c r="F115" s="13" t="s">
        <v>145</v>
      </c>
      <c r="G115" s="13" t="s">
        <v>146</v>
      </c>
      <c r="H115" s="13" t="s">
        <v>147</v>
      </c>
      <c r="I115" s="36">
        <v>24575833</v>
      </c>
      <c r="J115" s="7">
        <v>7723833</v>
      </c>
      <c r="K115" s="8">
        <f t="shared" si="7"/>
        <v>16852000</v>
      </c>
      <c r="L115" s="30">
        <f t="shared" si="10"/>
        <v>0.31428570498505587</v>
      </c>
      <c r="M115" s="13" t="s">
        <v>209</v>
      </c>
      <c r="N115" s="13" t="s">
        <v>499</v>
      </c>
      <c r="O115" s="33">
        <v>45845</v>
      </c>
      <c r="P115" s="33">
        <v>46022</v>
      </c>
      <c r="Q115" s="34" t="s">
        <v>510</v>
      </c>
    </row>
    <row r="116" spans="1:17" ht="50" x14ac:dyDescent="0.35">
      <c r="A116" s="5">
        <v>115</v>
      </c>
      <c r="B116" s="14" t="s">
        <v>460</v>
      </c>
      <c r="C116" s="14" t="s">
        <v>461</v>
      </c>
      <c r="D116" s="14">
        <v>42822772</v>
      </c>
      <c r="E116" s="14" t="s">
        <v>462</v>
      </c>
      <c r="F116" s="13" t="s">
        <v>145</v>
      </c>
      <c r="G116" s="13" t="s">
        <v>146</v>
      </c>
      <c r="H116" s="13" t="s">
        <v>147</v>
      </c>
      <c r="I116" s="36">
        <v>42248933</v>
      </c>
      <c r="J116" s="7">
        <v>12772933</v>
      </c>
      <c r="K116" s="8">
        <f t="shared" si="7"/>
        <v>29476000</v>
      </c>
      <c r="L116" s="30">
        <f t="shared" si="10"/>
        <v>0.30232557589087516</v>
      </c>
      <c r="M116" s="13" t="s">
        <v>209</v>
      </c>
      <c r="N116" s="13" t="s">
        <v>511</v>
      </c>
      <c r="O116" s="33">
        <v>45848</v>
      </c>
      <c r="P116" s="33">
        <v>46022</v>
      </c>
      <c r="Q116" s="34" t="s">
        <v>512</v>
      </c>
    </row>
    <row r="117" spans="1:17" ht="50" x14ac:dyDescent="0.35">
      <c r="A117" s="11">
        <v>116</v>
      </c>
      <c r="B117" s="14" t="s">
        <v>534</v>
      </c>
      <c r="C117" s="14" t="s">
        <v>94</v>
      </c>
      <c r="D117" s="14">
        <v>1038212262</v>
      </c>
      <c r="E117" s="14" t="s">
        <v>463</v>
      </c>
      <c r="F117" s="13" t="s">
        <v>145</v>
      </c>
      <c r="G117" s="13" t="s">
        <v>146</v>
      </c>
      <c r="H117" s="13" t="s">
        <v>147</v>
      </c>
      <c r="I117" s="36">
        <v>33644800</v>
      </c>
      <c r="J117" s="7">
        <v>9612800</v>
      </c>
      <c r="K117" s="8">
        <f t="shared" si="7"/>
        <v>24032000</v>
      </c>
      <c r="L117" s="30">
        <f t="shared" si="10"/>
        <v>0.2857142857142857</v>
      </c>
      <c r="M117" s="13" t="s">
        <v>209</v>
      </c>
      <c r="N117" s="13" t="s">
        <v>513</v>
      </c>
      <c r="O117" s="33">
        <v>45852</v>
      </c>
      <c r="P117" s="33">
        <v>46022</v>
      </c>
      <c r="Q117" s="34" t="s">
        <v>514</v>
      </c>
    </row>
    <row r="118" spans="1:17" ht="40" x14ac:dyDescent="0.35">
      <c r="A118" s="5">
        <v>117</v>
      </c>
      <c r="B118" s="14" t="s">
        <v>464</v>
      </c>
      <c r="C118" s="14" t="s">
        <v>465</v>
      </c>
      <c r="D118" s="14">
        <v>1017228140</v>
      </c>
      <c r="E118" s="14" t="s">
        <v>437</v>
      </c>
      <c r="F118" s="13" t="s">
        <v>145</v>
      </c>
      <c r="G118" s="13" t="s">
        <v>146</v>
      </c>
      <c r="H118" s="13" t="s">
        <v>147</v>
      </c>
      <c r="I118" s="36">
        <v>24032000</v>
      </c>
      <c r="J118" s="7">
        <v>10413867</v>
      </c>
      <c r="K118" s="8">
        <f t="shared" si="7"/>
        <v>13618133</v>
      </c>
      <c r="L118" s="30">
        <f t="shared" si="10"/>
        <v>0.43333334720372835</v>
      </c>
      <c r="M118" s="13" t="s">
        <v>209</v>
      </c>
      <c r="N118" s="13" t="s">
        <v>151</v>
      </c>
      <c r="O118" s="33">
        <v>45848</v>
      </c>
      <c r="P118" s="33">
        <v>45970</v>
      </c>
      <c r="Q118" s="34" t="s">
        <v>515</v>
      </c>
    </row>
    <row r="119" spans="1:17" ht="50" x14ac:dyDescent="0.35">
      <c r="A119" s="11">
        <v>118</v>
      </c>
      <c r="B119" s="14" t="s">
        <v>466</v>
      </c>
      <c r="C119" s="14" t="s">
        <v>113</v>
      </c>
      <c r="D119" s="14">
        <v>1069925474</v>
      </c>
      <c r="E119" s="14" t="s">
        <v>364</v>
      </c>
      <c r="F119" s="13" t="s">
        <v>145</v>
      </c>
      <c r="G119" s="13" t="s">
        <v>146</v>
      </c>
      <c r="H119" s="13" t="s">
        <v>147</v>
      </c>
      <c r="I119" s="36">
        <v>33644800</v>
      </c>
      <c r="J119" s="7">
        <v>9612800</v>
      </c>
      <c r="K119" s="8">
        <f t="shared" si="7"/>
        <v>24032000</v>
      </c>
      <c r="L119" s="30">
        <f t="shared" si="10"/>
        <v>0.2857142857142857</v>
      </c>
      <c r="M119" s="13" t="s">
        <v>209</v>
      </c>
      <c r="N119" s="13" t="s">
        <v>513</v>
      </c>
      <c r="O119" s="33">
        <v>45852</v>
      </c>
      <c r="P119" s="33">
        <v>46022</v>
      </c>
      <c r="Q119" s="34" t="s">
        <v>516</v>
      </c>
    </row>
    <row r="120" spans="1:17" ht="50" x14ac:dyDescent="0.35">
      <c r="A120" s="5">
        <v>119</v>
      </c>
      <c r="B120" s="14" t="s">
        <v>467</v>
      </c>
      <c r="C120" s="14" t="s">
        <v>468</v>
      </c>
      <c r="D120" s="14">
        <v>71375024</v>
      </c>
      <c r="E120" s="14" t="s">
        <v>469</v>
      </c>
      <c r="F120" s="13" t="s">
        <v>145</v>
      </c>
      <c r="G120" s="13" t="s">
        <v>146</v>
      </c>
      <c r="H120" s="13" t="s">
        <v>147</v>
      </c>
      <c r="I120" s="36">
        <v>41266400</v>
      </c>
      <c r="J120" s="7">
        <v>10807867</v>
      </c>
      <c r="K120" s="8">
        <f t="shared" si="7"/>
        <v>30458533</v>
      </c>
      <c r="L120" s="30">
        <f t="shared" si="10"/>
        <v>0.26190476998235851</v>
      </c>
      <c r="M120" s="13" t="s">
        <v>209</v>
      </c>
      <c r="N120" s="13" t="s">
        <v>517</v>
      </c>
      <c r="O120" s="33">
        <v>45856</v>
      </c>
      <c r="P120" s="33">
        <v>46022</v>
      </c>
      <c r="Q120" s="34" t="s">
        <v>518</v>
      </c>
    </row>
    <row r="121" spans="1:17" ht="50" x14ac:dyDescent="0.35">
      <c r="A121" s="11">
        <v>120</v>
      </c>
      <c r="B121" s="14" t="s">
        <v>470</v>
      </c>
      <c r="C121" s="14" t="s">
        <v>41</v>
      </c>
      <c r="D121" s="14">
        <v>1152209295</v>
      </c>
      <c r="E121" s="14" t="s">
        <v>471</v>
      </c>
      <c r="F121" s="13" t="s">
        <v>145</v>
      </c>
      <c r="G121" s="13" t="s">
        <v>146</v>
      </c>
      <c r="H121" s="13" t="s">
        <v>147</v>
      </c>
      <c r="I121" s="36">
        <v>33644800</v>
      </c>
      <c r="J121" s="7">
        <v>9612800</v>
      </c>
      <c r="K121" s="8">
        <f t="shared" si="7"/>
        <v>24032000</v>
      </c>
      <c r="L121" s="30">
        <f t="shared" si="10"/>
        <v>0.2857142857142857</v>
      </c>
      <c r="M121" s="13" t="s">
        <v>209</v>
      </c>
      <c r="N121" s="13" t="s">
        <v>513</v>
      </c>
      <c r="O121" s="33">
        <v>45852</v>
      </c>
      <c r="P121" s="33">
        <v>46022</v>
      </c>
      <c r="Q121" s="34" t="s">
        <v>519</v>
      </c>
    </row>
    <row r="122" spans="1:17" ht="60" x14ac:dyDescent="0.35">
      <c r="A122" s="5">
        <v>121</v>
      </c>
      <c r="B122" s="14" t="s">
        <v>472</v>
      </c>
      <c r="C122" s="14" t="s">
        <v>99</v>
      </c>
      <c r="D122" s="14">
        <v>71783637</v>
      </c>
      <c r="E122" s="14" t="s">
        <v>473</v>
      </c>
      <c r="F122" s="13" t="s">
        <v>145</v>
      </c>
      <c r="G122" s="13" t="s">
        <v>146</v>
      </c>
      <c r="H122" s="13" t="s">
        <v>147</v>
      </c>
      <c r="I122" s="36">
        <v>46300800</v>
      </c>
      <c r="J122" s="7">
        <v>13228800</v>
      </c>
      <c r="K122" s="8">
        <f t="shared" si="7"/>
        <v>33072000</v>
      </c>
      <c r="L122" s="30">
        <f t="shared" si="10"/>
        <v>0.2857142857142857</v>
      </c>
      <c r="M122" s="13" t="s">
        <v>209</v>
      </c>
      <c r="N122" s="13" t="s">
        <v>513</v>
      </c>
      <c r="O122" s="33">
        <v>45852</v>
      </c>
      <c r="P122" s="33">
        <v>46022</v>
      </c>
      <c r="Q122" s="34" t="s">
        <v>520</v>
      </c>
    </row>
    <row r="123" spans="1:17" ht="50" x14ac:dyDescent="0.35">
      <c r="A123" s="11">
        <v>122</v>
      </c>
      <c r="B123" s="14" t="s">
        <v>474</v>
      </c>
      <c r="C123" s="14" t="s">
        <v>105</v>
      </c>
      <c r="D123" s="14" t="s">
        <v>475</v>
      </c>
      <c r="E123" s="14" t="s">
        <v>364</v>
      </c>
      <c r="F123" s="13" t="s">
        <v>145</v>
      </c>
      <c r="G123" s="13" t="s">
        <v>146</v>
      </c>
      <c r="H123" s="13" t="s">
        <v>147</v>
      </c>
      <c r="I123" s="36">
        <v>33644800</v>
      </c>
      <c r="J123" s="7">
        <v>9612800</v>
      </c>
      <c r="K123" s="8">
        <f t="shared" si="7"/>
        <v>24032000</v>
      </c>
      <c r="L123" s="30">
        <f t="shared" si="10"/>
        <v>0.2857142857142857</v>
      </c>
      <c r="M123" s="13" t="s">
        <v>209</v>
      </c>
      <c r="N123" s="13" t="s">
        <v>513</v>
      </c>
      <c r="O123" s="33">
        <v>45852</v>
      </c>
      <c r="P123" s="33">
        <v>46022</v>
      </c>
      <c r="Q123" s="34" t="s">
        <v>521</v>
      </c>
    </row>
    <row r="124" spans="1:17" ht="50" x14ac:dyDescent="0.35">
      <c r="A124" s="5">
        <v>123</v>
      </c>
      <c r="B124" s="14" t="s">
        <v>476</v>
      </c>
      <c r="C124" s="14" t="s">
        <v>102</v>
      </c>
      <c r="D124" s="14">
        <v>32296107</v>
      </c>
      <c r="E124" s="14" t="s">
        <v>477</v>
      </c>
      <c r="F124" s="13" t="s">
        <v>145</v>
      </c>
      <c r="G124" s="13" t="s">
        <v>146</v>
      </c>
      <c r="H124" s="13" t="s">
        <v>147</v>
      </c>
      <c r="I124" s="36">
        <v>33644800</v>
      </c>
      <c r="J124" s="7">
        <v>9612800</v>
      </c>
      <c r="K124" s="8">
        <f t="shared" si="7"/>
        <v>24032000</v>
      </c>
      <c r="L124" s="30">
        <f t="shared" si="10"/>
        <v>0.2857142857142857</v>
      </c>
      <c r="M124" s="13" t="s">
        <v>209</v>
      </c>
      <c r="N124" s="13" t="s">
        <v>513</v>
      </c>
      <c r="O124" s="33">
        <v>45852</v>
      </c>
      <c r="P124" s="33">
        <v>46022</v>
      </c>
      <c r="Q124" s="34" t="s">
        <v>522</v>
      </c>
    </row>
    <row r="125" spans="1:17" ht="50" x14ac:dyDescent="0.35">
      <c r="A125" s="11">
        <v>124</v>
      </c>
      <c r="B125" s="14" t="s">
        <v>478</v>
      </c>
      <c r="C125" s="14" t="s">
        <v>47</v>
      </c>
      <c r="D125" s="14">
        <v>43598197</v>
      </c>
      <c r="E125" s="14" t="s">
        <v>479</v>
      </c>
      <c r="F125" s="13" t="s">
        <v>145</v>
      </c>
      <c r="G125" s="13" t="s">
        <v>146</v>
      </c>
      <c r="H125" s="13" t="s">
        <v>147</v>
      </c>
      <c r="I125" s="36">
        <v>33444533</v>
      </c>
      <c r="J125" s="7">
        <v>9412533</v>
      </c>
      <c r="K125" s="8">
        <f t="shared" si="7"/>
        <v>24032000</v>
      </c>
      <c r="L125" s="30">
        <f t="shared" si="10"/>
        <v>0.28143711858676573</v>
      </c>
      <c r="M125" s="13" t="s">
        <v>209</v>
      </c>
      <c r="N125" s="13" t="s">
        <v>517</v>
      </c>
      <c r="O125" s="33">
        <v>45853</v>
      </c>
      <c r="P125" s="33">
        <v>46022</v>
      </c>
      <c r="Q125" s="34" t="s">
        <v>523</v>
      </c>
    </row>
    <row r="126" spans="1:17" ht="60" x14ac:dyDescent="0.35">
      <c r="A126" s="5">
        <v>125</v>
      </c>
      <c r="B126" s="14" t="s">
        <v>480</v>
      </c>
      <c r="C126" s="14" t="s">
        <v>130</v>
      </c>
      <c r="D126" s="14">
        <v>32324251</v>
      </c>
      <c r="E126" s="14" t="s">
        <v>131</v>
      </c>
      <c r="F126" s="13" t="s">
        <v>145</v>
      </c>
      <c r="G126" s="13" t="s">
        <v>146</v>
      </c>
      <c r="H126" s="13" t="s">
        <v>147</v>
      </c>
      <c r="I126" s="36">
        <v>41060367</v>
      </c>
      <c r="J126" s="7">
        <v>10456368</v>
      </c>
      <c r="K126" s="8">
        <f t="shared" si="7"/>
        <v>30603999</v>
      </c>
      <c r="L126" s="30">
        <f t="shared" si="10"/>
        <v>0.25465841549833201</v>
      </c>
      <c r="M126" s="13" t="s">
        <v>209</v>
      </c>
      <c r="N126" s="13" t="s">
        <v>524</v>
      </c>
      <c r="O126" s="33">
        <v>45859</v>
      </c>
      <c r="P126" s="33">
        <v>46022</v>
      </c>
      <c r="Q126" s="34" t="s">
        <v>525</v>
      </c>
    </row>
    <row r="127" spans="1:17" ht="20" x14ac:dyDescent="0.35">
      <c r="A127" s="11">
        <v>126</v>
      </c>
      <c r="B127" s="14" t="s">
        <v>481</v>
      </c>
      <c r="C127" s="14" t="s">
        <v>482</v>
      </c>
      <c r="D127" s="14">
        <v>900059238</v>
      </c>
      <c r="E127" s="14" t="s">
        <v>483</v>
      </c>
      <c r="F127" s="13" t="s">
        <v>484</v>
      </c>
      <c r="G127" s="13" t="s">
        <v>279</v>
      </c>
      <c r="H127" s="13" t="s">
        <v>340</v>
      </c>
      <c r="I127" s="36">
        <v>1910895</v>
      </c>
      <c r="J127" s="36">
        <v>1910895</v>
      </c>
      <c r="K127" s="7">
        <v>0</v>
      </c>
      <c r="L127" s="30">
        <f t="shared" si="10"/>
        <v>1</v>
      </c>
      <c r="M127" s="13" t="s">
        <v>209</v>
      </c>
      <c r="N127" s="13" t="s">
        <v>526</v>
      </c>
      <c r="O127" s="33">
        <v>45848</v>
      </c>
      <c r="P127" s="33">
        <v>45864</v>
      </c>
      <c r="Q127" s="34" t="s">
        <v>527</v>
      </c>
    </row>
    <row r="128" spans="1:17" ht="60" x14ac:dyDescent="0.35">
      <c r="A128" s="5">
        <v>127</v>
      </c>
      <c r="B128" s="14" t="s">
        <v>485</v>
      </c>
      <c r="C128" s="14" t="s">
        <v>133</v>
      </c>
      <c r="D128" s="14">
        <v>8394692</v>
      </c>
      <c r="E128" s="14" t="s">
        <v>486</v>
      </c>
      <c r="F128" s="13" t="s">
        <v>145</v>
      </c>
      <c r="G128" s="13" t="s">
        <v>146</v>
      </c>
      <c r="H128" s="13" t="s">
        <v>147</v>
      </c>
      <c r="I128" s="36">
        <v>39546967</v>
      </c>
      <c r="J128" s="7">
        <v>10070967</v>
      </c>
      <c r="K128" s="8">
        <f>I128-J128</f>
        <v>29476000</v>
      </c>
      <c r="L128" s="30">
        <f t="shared" si="10"/>
        <v>0.25465839137550045</v>
      </c>
      <c r="M128" s="13" t="s">
        <v>209</v>
      </c>
      <c r="N128" s="13" t="s">
        <v>524</v>
      </c>
      <c r="O128" s="33">
        <v>45859</v>
      </c>
      <c r="P128" s="33">
        <v>46022</v>
      </c>
      <c r="Q128" s="34" t="s">
        <v>528</v>
      </c>
    </row>
    <row r="129" spans="1:17" ht="50" x14ac:dyDescent="0.35">
      <c r="A129" s="11">
        <v>128</v>
      </c>
      <c r="B129" s="14" t="s">
        <v>487</v>
      </c>
      <c r="C129" s="14" t="s">
        <v>273</v>
      </c>
      <c r="D129" s="14">
        <v>43283667</v>
      </c>
      <c r="E129" s="14" t="s">
        <v>126</v>
      </c>
      <c r="F129" s="13" t="s">
        <v>145</v>
      </c>
      <c r="G129" s="13" t="s">
        <v>146</v>
      </c>
      <c r="H129" s="13" t="s">
        <v>147</v>
      </c>
      <c r="I129" s="36">
        <v>19652733</v>
      </c>
      <c r="J129" s="7">
        <v>5004733</v>
      </c>
      <c r="K129" s="8">
        <f>I129-J129</f>
        <v>14648000</v>
      </c>
      <c r="L129" s="30">
        <f t="shared" si="10"/>
        <v>0.2546583724513023</v>
      </c>
      <c r="M129" s="13" t="s">
        <v>209</v>
      </c>
      <c r="N129" s="13" t="s">
        <v>524</v>
      </c>
      <c r="O129" s="33">
        <v>45859</v>
      </c>
      <c r="P129" s="33">
        <v>46022</v>
      </c>
      <c r="Q129" s="34" t="s">
        <v>529</v>
      </c>
    </row>
    <row r="130" spans="1:17" ht="60" x14ac:dyDescent="0.35">
      <c r="A130" s="5">
        <v>129</v>
      </c>
      <c r="B130" s="14" t="s">
        <v>488</v>
      </c>
      <c r="C130" s="14" t="s">
        <v>489</v>
      </c>
      <c r="D130" s="14">
        <v>1016005360</v>
      </c>
      <c r="E130" s="14" t="s">
        <v>490</v>
      </c>
      <c r="F130" s="13" t="s">
        <v>145</v>
      </c>
      <c r="G130" s="13" t="s">
        <v>146</v>
      </c>
      <c r="H130" s="13" t="s">
        <v>147</v>
      </c>
      <c r="I130" s="36">
        <v>26708000</v>
      </c>
      <c r="J130" s="7">
        <v>0</v>
      </c>
      <c r="K130" s="7">
        <v>0</v>
      </c>
      <c r="L130" s="30">
        <f t="shared" ref="L130:L135" si="11">(J130/I130)</f>
        <v>0</v>
      </c>
      <c r="M130" s="13" t="s">
        <v>209</v>
      </c>
      <c r="N130" s="13" t="s">
        <v>151</v>
      </c>
      <c r="O130" s="33">
        <v>45867</v>
      </c>
      <c r="P130" s="33">
        <v>45989</v>
      </c>
      <c r="Q130" s="34" t="s">
        <v>530</v>
      </c>
    </row>
    <row r="131" spans="1:17" ht="50" x14ac:dyDescent="0.35">
      <c r="A131" s="11">
        <v>130</v>
      </c>
      <c r="B131" s="14" t="s">
        <v>535</v>
      </c>
      <c r="C131" s="14" t="s">
        <v>536</v>
      </c>
      <c r="D131" s="14" t="s">
        <v>537</v>
      </c>
      <c r="E131" s="14" t="s">
        <v>538</v>
      </c>
      <c r="F131" s="13" t="s">
        <v>539</v>
      </c>
      <c r="G131" s="13" t="s">
        <v>326</v>
      </c>
      <c r="H131" s="13" t="s">
        <v>147</v>
      </c>
      <c r="I131" s="36">
        <v>102340372</v>
      </c>
      <c r="J131" s="7">
        <v>0</v>
      </c>
      <c r="K131" s="7">
        <v>0</v>
      </c>
      <c r="L131" s="30">
        <f t="shared" ref="L131" si="12">(J131/I131)</f>
        <v>0</v>
      </c>
      <c r="M131" s="13" t="s">
        <v>209</v>
      </c>
      <c r="N131" s="13" t="s">
        <v>153</v>
      </c>
      <c r="O131" s="33">
        <v>45880</v>
      </c>
      <c r="P131" s="33">
        <v>45910</v>
      </c>
      <c r="Q131" s="34" t="s">
        <v>540</v>
      </c>
    </row>
    <row r="132" spans="1:17" ht="50" x14ac:dyDescent="0.35">
      <c r="A132" s="5">
        <v>131</v>
      </c>
      <c r="B132" s="14" t="s">
        <v>491</v>
      </c>
      <c r="C132" s="14" t="s">
        <v>281</v>
      </c>
      <c r="D132" s="14">
        <v>15453736</v>
      </c>
      <c r="E132" s="14" t="s">
        <v>492</v>
      </c>
      <c r="F132" s="13" t="s">
        <v>145</v>
      </c>
      <c r="G132" s="13" t="s">
        <v>146</v>
      </c>
      <c r="H132" s="13" t="s">
        <v>147</v>
      </c>
      <c r="I132" s="36">
        <v>10650000</v>
      </c>
      <c r="J132" s="7">
        <v>7100000</v>
      </c>
      <c r="K132" s="7">
        <f>I132-J132</f>
        <v>3550000</v>
      </c>
      <c r="L132" s="30">
        <f t="shared" si="11"/>
        <v>0.66666666666666663</v>
      </c>
      <c r="M132" s="13" t="s">
        <v>209</v>
      </c>
      <c r="N132" s="13" t="s">
        <v>531</v>
      </c>
      <c r="O132" s="33">
        <v>45870</v>
      </c>
      <c r="P132" s="33">
        <v>45915</v>
      </c>
      <c r="Q132" s="34" t="s">
        <v>532</v>
      </c>
    </row>
    <row r="133" spans="1:17" ht="80" x14ac:dyDescent="0.35">
      <c r="A133" s="11">
        <v>132</v>
      </c>
      <c r="B133" s="14" t="s">
        <v>541</v>
      </c>
      <c r="C133" s="14" t="s">
        <v>542</v>
      </c>
      <c r="D133" s="14" t="s">
        <v>543</v>
      </c>
      <c r="E133" s="14" t="s">
        <v>544</v>
      </c>
      <c r="F133" s="13" t="s">
        <v>145</v>
      </c>
      <c r="G133" s="13" t="s">
        <v>217</v>
      </c>
      <c r="H133" s="13" t="s">
        <v>147</v>
      </c>
      <c r="I133" s="36">
        <v>89250000</v>
      </c>
      <c r="J133" s="7">
        <v>0</v>
      </c>
      <c r="K133" s="7">
        <v>0</v>
      </c>
      <c r="L133" s="30">
        <f t="shared" si="11"/>
        <v>0</v>
      </c>
      <c r="M133" s="13" t="s">
        <v>209</v>
      </c>
      <c r="N133" s="13" t="s">
        <v>152</v>
      </c>
      <c r="O133" s="33">
        <v>45897</v>
      </c>
      <c r="P133" s="33">
        <v>45988</v>
      </c>
      <c r="Q133" s="34" t="s">
        <v>557</v>
      </c>
    </row>
    <row r="134" spans="1:17" ht="40" x14ac:dyDescent="0.35">
      <c r="A134" s="5">
        <v>133</v>
      </c>
      <c r="B134" s="14" t="s">
        <v>545</v>
      </c>
      <c r="C134" s="14" t="s">
        <v>546</v>
      </c>
      <c r="D134" s="14">
        <v>1128461702</v>
      </c>
      <c r="E134" s="14" t="s">
        <v>547</v>
      </c>
      <c r="F134" s="13" t="s">
        <v>145</v>
      </c>
      <c r="G134" s="13" t="s">
        <v>548</v>
      </c>
      <c r="H134" s="13" t="s">
        <v>147</v>
      </c>
      <c r="I134" s="36">
        <v>20784133</v>
      </c>
      <c r="J134" s="36">
        <v>3932133</v>
      </c>
      <c r="K134" s="7">
        <f>I134-J134</f>
        <v>16852000</v>
      </c>
      <c r="L134" s="30">
        <f t="shared" si="11"/>
        <v>0.18918917618550651</v>
      </c>
      <c r="M134" s="13" t="s">
        <v>209</v>
      </c>
      <c r="N134" s="13" t="s">
        <v>558</v>
      </c>
      <c r="O134" s="33">
        <v>45873</v>
      </c>
      <c r="P134" s="33">
        <v>46022</v>
      </c>
      <c r="Q134" s="34" t="s">
        <v>559</v>
      </c>
    </row>
    <row r="135" spans="1:17" ht="50" x14ac:dyDescent="0.35">
      <c r="A135" s="11">
        <v>134</v>
      </c>
      <c r="B135" s="14" t="s">
        <v>549</v>
      </c>
      <c r="C135" s="14" t="s">
        <v>550</v>
      </c>
      <c r="D135" s="14">
        <v>1037323638</v>
      </c>
      <c r="E135" s="14" t="s">
        <v>551</v>
      </c>
      <c r="F135" s="13" t="s">
        <v>145</v>
      </c>
      <c r="G135" s="13" t="s">
        <v>548</v>
      </c>
      <c r="H135" s="13" t="s">
        <v>147</v>
      </c>
      <c r="I135" s="36">
        <v>18024000</v>
      </c>
      <c r="J135" s="36">
        <v>4205600</v>
      </c>
      <c r="K135" s="7">
        <f>I135-J135</f>
        <v>13818400</v>
      </c>
      <c r="L135" s="30">
        <f t="shared" si="11"/>
        <v>0.23333333333333334</v>
      </c>
      <c r="M135" s="13" t="s">
        <v>209</v>
      </c>
      <c r="N135" s="13" t="s">
        <v>152</v>
      </c>
      <c r="O135" s="33">
        <v>45880</v>
      </c>
      <c r="P135" s="33">
        <v>45971</v>
      </c>
      <c r="Q135" s="34" t="s">
        <v>560</v>
      </c>
    </row>
    <row r="136" spans="1:17" ht="50" x14ac:dyDescent="0.35">
      <c r="A136" s="5">
        <v>135</v>
      </c>
      <c r="B136" s="14" t="s">
        <v>552</v>
      </c>
      <c r="C136" s="14" t="s">
        <v>553</v>
      </c>
      <c r="D136" s="14">
        <v>32295718</v>
      </c>
      <c r="E136" s="14" t="s">
        <v>374</v>
      </c>
      <c r="F136" s="13" t="s">
        <v>145</v>
      </c>
      <c r="G136" s="13" t="s">
        <v>548</v>
      </c>
      <c r="H136" s="13" t="s">
        <v>147</v>
      </c>
      <c r="I136" s="36">
        <v>25433667</v>
      </c>
      <c r="J136" s="36">
        <v>1401867</v>
      </c>
      <c r="K136" s="7">
        <f>I136-J136</f>
        <v>24031800</v>
      </c>
      <c r="L136" s="30">
        <f t="shared" ref="L136:L138" si="13">(J136/I136)</f>
        <v>5.5118556046204428E-2</v>
      </c>
      <c r="M136" s="13" t="s">
        <v>209</v>
      </c>
      <c r="N136" s="13" t="s">
        <v>561</v>
      </c>
      <c r="O136" s="33">
        <v>45894</v>
      </c>
      <c r="P136" s="33">
        <v>46022</v>
      </c>
      <c r="Q136" s="34" t="s">
        <v>562</v>
      </c>
    </row>
    <row r="137" spans="1:17" ht="50" x14ac:dyDescent="0.35">
      <c r="A137" s="11">
        <v>136</v>
      </c>
      <c r="B137" s="14" t="s">
        <v>554</v>
      </c>
      <c r="C137" s="14" t="s">
        <v>139</v>
      </c>
      <c r="D137" s="14">
        <v>1000205800</v>
      </c>
      <c r="E137" s="14" t="s">
        <v>350</v>
      </c>
      <c r="F137" s="13" t="s">
        <v>145</v>
      </c>
      <c r="G137" s="13" t="s">
        <v>548</v>
      </c>
      <c r="H137" s="13" t="s">
        <v>147</v>
      </c>
      <c r="I137" s="36">
        <v>11594000</v>
      </c>
      <c r="J137" s="7">
        <v>0</v>
      </c>
      <c r="K137" s="7">
        <v>0</v>
      </c>
      <c r="L137" s="30">
        <f t="shared" si="13"/>
        <v>0</v>
      </c>
      <c r="M137" s="13" t="s">
        <v>209</v>
      </c>
      <c r="N137" s="13" t="s">
        <v>563</v>
      </c>
      <c r="O137" s="33">
        <v>45897</v>
      </c>
      <c r="P137" s="33">
        <v>46022</v>
      </c>
      <c r="Q137" s="34" t="s">
        <v>564</v>
      </c>
    </row>
    <row r="138" spans="1:17" ht="50" x14ac:dyDescent="0.35">
      <c r="A138" s="5">
        <v>137</v>
      </c>
      <c r="B138" s="14" t="s">
        <v>555</v>
      </c>
      <c r="C138" s="14" t="s">
        <v>136</v>
      </c>
      <c r="D138" s="14">
        <v>1000393686</v>
      </c>
      <c r="E138" s="14" t="s">
        <v>556</v>
      </c>
      <c r="F138" s="13" t="s">
        <v>145</v>
      </c>
      <c r="G138" s="13" t="s">
        <v>548</v>
      </c>
      <c r="H138" s="13" t="s">
        <v>147</v>
      </c>
      <c r="I138" s="36">
        <v>11594000</v>
      </c>
      <c r="J138" s="7">
        <v>0</v>
      </c>
      <c r="K138" s="7">
        <v>0</v>
      </c>
      <c r="L138" s="30">
        <f t="shared" si="13"/>
        <v>0</v>
      </c>
      <c r="M138" s="13" t="s">
        <v>209</v>
      </c>
      <c r="N138" s="13" t="s">
        <v>563</v>
      </c>
      <c r="O138" s="33">
        <v>45897</v>
      </c>
      <c r="P138" s="33">
        <v>46022</v>
      </c>
      <c r="Q138" s="34" t="s">
        <v>565</v>
      </c>
    </row>
  </sheetData>
  <dataValidations count="1">
    <dataValidation type="whole" errorStyle="warning" allowBlank="1" showInputMessage="1" showErrorMessage="1" error="NO SEPARAR CON PUNTOS NI COMAS_x000a_" promptTitle="ADVERTENCIA" prompt="NO SEPARAR CON PUNTOS NI COMAS" sqref="D8:D17 D19:D26 D41:D46" xr:uid="{FD557298-ED6E-464B-8131-D39B568487AA}">
      <formula1>0</formula1>
      <formula2>9999999999</formula2>
    </dataValidation>
  </dataValidations>
  <hyperlinks>
    <hyperlink ref="Q41" r:id="rId1" xr:uid="{D0B168FF-8E82-4B81-A9BF-78596872DC58}"/>
    <hyperlink ref="Q40" r:id="rId2" xr:uid="{AB4E19BB-0D6A-4517-B61A-8F0E537E05A4}"/>
    <hyperlink ref="Q39" r:id="rId3" xr:uid="{4572D1D5-5CCB-4C83-9D99-89F3CA74EF12}"/>
    <hyperlink ref="Q38" r:id="rId4" xr:uid="{B039B4DC-8B0E-4930-90B3-D672698EDE61}"/>
    <hyperlink ref="Q37" r:id="rId5" xr:uid="{9C625AD1-C71A-4DEB-8AB3-8DE27A6E3E64}"/>
    <hyperlink ref="Q36" r:id="rId6" xr:uid="{53199A4B-CBB0-42F3-A9F1-83D91734D13B}"/>
    <hyperlink ref="Q35" r:id="rId7" xr:uid="{7E8FD63D-F7DE-407A-8D94-1C2070F702D7}"/>
    <hyperlink ref="Q34" r:id="rId8" xr:uid="{9FE5D47D-0599-4D6E-B269-FF53DE7EDBD3}"/>
    <hyperlink ref="Q33" r:id="rId9" xr:uid="{60D45EB6-E35B-4E50-9292-9D2EE2353DE7}"/>
    <hyperlink ref="Q32" r:id="rId10" xr:uid="{0F09460C-24C7-40BE-AA8A-FB0ACE716F05}"/>
    <hyperlink ref="Q30" r:id="rId11" xr:uid="{FA8F3CA5-A333-4667-B1DF-D55189FDAA51}"/>
    <hyperlink ref="Q29" r:id="rId12" xr:uid="{406F94BE-0DDF-4CD3-A4CA-A6B1B262923A}"/>
    <hyperlink ref="Q28" r:id="rId13" xr:uid="{488F5C7B-5687-4E37-81F5-1971F36430CC}"/>
    <hyperlink ref="Q2" r:id="rId14" xr:uid="{679E092D-2B16-4F75-9078-CE5469CBDC29}"/>
    <hyperlink ref="Q3" r:id="rId15" xr:uid="{33C7DAB2-52BB-4E41-85C1-0BFC7C7F57F7}"/>
    <hyperlink ref="Q4" r:id="rId16" xr:uid="{533E9CDE-DF2E-449E-8BDA-D7976D29DACC}"/>
    <hyperlink ref="Q5" r:id="rId17" xr:uid="{419B18D8-D8E3-4D9D-8ACF-A9FE376F7874}"/>
    <hyperlink ref="Q6" r:id="rId18" xr:uid="{FAD934B5-3CEA-4250-91AF-CFC062C53F51}"/>
    <hyperlink ref="Q7" r:id="rId19" xr:uid="{6ADC6882-A9C7-4E21-8625-6856E94D25FF}"/>
    <hyperlink ref="Q8" r:id="rId20" xr:uid="{26D66449-7F5F-47B2-8D27-DF45C8D09EE0}"/>
    <hyperlink ref="Q9" r:id="rId21" xr:uid="{04C90F1F-98B8-410F-8C6C-ED69669B0D2F}"/>
    <hyperlink ref="Q10" r:id="rId22" xr:uid="{A49440FC-DC1E-4F81-8B54-0F77D3810461}"/>
    <hyperlink ref="Q12" r:id="rId23" xr:uid="{9EBE42CF-C9E6-4BEB-83A5-71EA2A7C331F}"/>
    <hyperlink ref="Q13" r:id="rId24" xr:uid="{65194D11-24BB-4AFB-A22A-02CE3BB2B775}"/>
    <hyperlink ref="Q14" r:id="rId25" xr:uid="{65FAD560-BDFE-439E-ADA0-6368A95A02C7}"/>
    <hyperlink ref="Q15" r:id="rId26" xr:uid="{011C65A3-DAD5-4634-B7C8-485E6300E4DF}"/>
    <hyperlink ref="Q16" r:id="rId27" xr:uid="{CD483684-0436-4F31-AB87-9543107E2FDF}"/>
    <hyperlink ref="Q17" r:id="rId28" xr:uid="{C77D2FE9-A9C9-4246-8DD4-A7E99172F0B4}"/>
    <hyperlink ref="Q18" r:id="rId29" xr:uid="{627570DD-F14A-47ED-A27C-D142BC32A4BF}"/>
    <hyperlink ref="Q19" r:id="rId30" xr:uid="{5724F3C3-9D79-45F6-AD75-8944E687A937}"/>
    <hyperlink ref="Q20" r:id="rId31" xr:uid="{49C7036F-2951-4908-86FE-CE9A26337821}"/>
    <hyperlink ref="Q21" r:id="rId32" xr:uid="{7D3C83C8-A1EB-453D-A208-31584C890455}"/>
    <hyperlink ref="Q22" r:id="rId33" xr:uid="{24E9F1FC-2FF9-4310-ADD6-9A32BD55C64B}"/>
    <hyperlink ref="Q23" r:id="rId34" xr:uid="{14DE7800-D4CB-48E4-8E74-ED780D1B4414}"/>
    <hyperlink ref="Q24" r:id="rId35" xr:uid="{F33C806C-CFA0-48FD-8759-63726D3D717D}"/>
    <hyperlink ref="Q25" r:id="rId36" xr:uid="{8AA340F1-6C5A-46ED-87EF-9D8BAC524180}"/>
    <hyperlink ref="Q26" r:id="rId37" xr:uid="{3D6B6D65-C0CC-4804-A992-9539F1CACC77}"/>
    <hyperlink ref="Q27" r:id="rId38" xr:uid="{1229A0F4-852A-4D4A-BE4D-B3DB24A5ADAF}"/>
    <hyperlink ref="Q50" r:id="rId39" xr:uid="{C7259EFE-4B92-46B5-9DFD-4376C5430058}"/>
    <hyperlink ref="Q54" r:id="rId40" xr:uid="{B7C4BB45-6A45-4254-87CE-03F9D8AB999D}"/>
    <hyperlink ref="Q49" r:id="rId41" xr:uid="{083557C6-4C9F-4E09-8FB5-622831CC33D9}"/>
    <hyperlink ref="Q52" r:id="rId42" xr:uid="{5F38EA39-FC5B-4320-ACFF-DC3435146BA6}"/>
    <hyperlink ref="Q56" r:id="rId43" xr:uid="{0E79A110-7C1F-46AD-8D7E-6CF7553CCC9D}"/>
    <hyperlink ref="Q58" r:id="rId44" xr:uid="{7E83E5D5-2936-4742-B485-191316CB9C9B}"/>
    <hyperlink ref="Q57" r:id="rId45" xr:uid="{87524991-F6BD-4453-A36E-8414FBE2E638}"/>
    <hyperlink ref="Q55" r:id="rId46" xr:uid="{A4066362-EAEB-44DC-9BAD-9F068137108F}"/>
    <hyperlink ref="Q61" r:id="rId47" xr:uid="{7D2D385F-3F8E-4B62-B728-35C221818891}"/>
    <hyperlink ref="Q59" r:id="rId48" xr:uid="{8F7EBA82-3A29-4B15-A7BD-7FFB061AA670}"/>
    <hyperlink ref="Q60" r:id="rId49" xr:uid="{96B7A2F5-EE03-4152-8A01-F2AAAEC8A59B}"/>
    <hyperlink ref="Q62" r:id="rId50" xr:uid="{C8007F1D-BBA4-46D4-940B-8CC41E79F0F0}"/>
    <hyperlink ref="Q64" r:id="rId51" xr:uid="{D3C81C49-871C-40CC-870C-C8531F3AF35C}"/>
    <hyperlink ref="Q63" r:id="rId52" xr:uid="{2A4348CC-64A4-4901-9E91-863A2AAC0B55}"/>
    <hyperlink ref="Q65" r:id="rId53" xr:uid="{DAEE5BB2-105B-4308-9A29-A2961F21E20E}"/>
    <hyperlink ref="Q66" r:id="rId54" xr:uid="{73A94719-891C-4059-861E-438A9DC50A4C}"/>
    <hyperlink ref="Q67" r:id="rId55" xr:uid="{8C49EFE6-95BE-4878-BAA0-683345A4D364}"/>
    <hyperlink ref="Q70" r:id="rId56" xr:uid="{EEDD9468-DE81-475A-ABB4-FD6308D0A854}"/>
    <hyperlink ref="Q68" r:id="rId57" xr:uid="{50CD2762-E29A-4B7E-B9BE-AC15933FE1F0}"/>
    <hyperlink ref="Q69" r:id="rId58" xr:uid="{935E1B78-AEA6-4A6F-ADF9-693355C95633}"/>
    <hyperlink ref="Q72" r:id="rId59" xr:uid="{EE9E425B-8ADB-43D3-A593-9419709F6947}"/>
    <hyperlink ref="Q73" r:id="rId60" xr:uid="{E163DB3E-244D-44F9-AB3C-80B333B382FF}"/>
    <hyperlink ref="Q71" r:id="rId61" xr:uid="{FF0D59BF-2A53-42F4-A3F7-AAA22F9B912C}"/>
    <hyperlink ref="Q75" r:id="rId62" xr:uid="{C70FD405-EBB1-4489-BB3E-A9028581FEEA}"/>
    <hyperlink ref="Q76" r:id="rId63" xr:uid="{23E56AA9-2B94-4400-81A2-9989144D0981}"/>
    <hyperlink ref="Q74" r:id="rId64" xr:uid="{9CC5A93A-2258-403B-9156-EF18A5B0F828}"/>
    <hyperlink ref="Q77" r:id="rId65" xr:uid="{08139539-CBFF-43E2-B2F0-5638EA3C5173}"/>
    <hyperlink ref="Q82" r:id="rId66" xr:uid="{9EF14C92-3D37-4E6D-8ADE-C60CBF7DE5E3}"/>
    <hyperlink ref="Q79" r:id="rId67" xr:uid="{5CD38E98-BBA2-481C-99F6-8BF7F2B50C0D}"/>
    <hyperlink ref="Q80" r:id="rId68" xr:uid="{03592B24-7F35-4557-A1E8-1F0E36B10682}"/>
    <hyperlink ref="Q81" r:id="rId69" xr:uid="{C4CFCE3D-1998-4050-8DAD-022E8158D854}"/>
    <hyperlink ref="Q83" r:id="rId70" xr:uid="{89C2B79D-138D-4F9F-9B8C-2D2979148094}"/>
    <hyperlink ref="Q84" r:id="rId71" xr:uid="{DB988312-2CB4-4A2C-A4EE-A3E91A11A493}"/>
    <hyperlink ref="Q85" r:id="rId72" xr:uid="{26AF0160-410F-44A0-B464-3B73BD6D9737}"/>
    <hyperlink ref="Q86" r:id="rId73" xr:uid="{AF5F42C5-6D47-48B2-86AD-6B53077C6163}"/>
    <hyperlink ref="Q87" r:id="rId74" xr:uid="{6E32F2FA-5A75-4C96-B11D-428BF59925FA}"/>
    <hyperlink ref="Q88" r:id="rId75" xr:uid="{16656E45-C166-436E-B8A6-1DA565332717}"/>
    <hyperlink ref="Q89" r:id="rId76" xr:uid="{B2D263B9-64CB-44E0-A6A7-D819094C5871}"/>
    <hyperlink ref="Q91" r:id="rId77" xr:uid="{E68F94E5-BBE4-4F68-A7CD-15B46BAA6571}"/>
    <hyperlink ref="Q90" r:id="rId78" xr:uid="{CA64786A-C94C-4665-AE4D-640D539AC4C3}"/>
    <hyperlink ref="Q78" r:id="rId79" xr:uid="{431C6547-F648-4D48-BE20-F70F996F5C8E}"/>
    <hyperlink ref="Q92" r:id="rId80" xr:uid="{F1FC7DB8-3504-4D44-BC54-714DD1B00523}"/>
    <hyperlink ref="Q95" r:id="rId81" xr:uid="{15F0068D-F3BA-4917-B9CB-F73FAC8BD421}"/>
    <hyperlink ref="Q96" r:id="rId82" xr:uid="{D4E05012-B31F-4009-B333-F635559CDFAB}"/>
    <hyperlink ref="Q94" r:id="rId83" xr:uid="{DDC75739-30AD-4129-B111-AE03F3ABF0EB}"/>
    <hyperlink ref="Q97" r:id="rId84" xr:uid="{E4F8A7F0-36D8-4281-810F-78CA3379E858}"/>
    <hyperlink ref="Q93" r:id="rId85" xr:uid="{9CB88144-CAB2-4AB6-85D2-784EBA14A5F2}"/>
    <hyperlink ref="Q98" r:id="rId86" xr:uid="{03E0B4B6-7346-4C94-ACA5-1CE57E3E439E}"/>
    <hyperlink ref="Q99" r:id="rId87" xr:uid="{D6D8E5DE-547E-4D77-8CF6-7091D716B9E7}"/>
    <hyperlink ref="Q101" r:id="rId88" xr:uid="{C7095071-56AA-48D8-BA66-5DBAB8845065}"/>
    <hyperlink ref="Q103" r:id="rId89" xr:uid="{4FCB351E-BB3B-4C82-9820-A96A5B59539F}"/>
    <hyperlink ref="Q100" r:id="rId90" xr:uid="{8C0375F4-C737-4EA8-81FF-9A50428C67A6}"/>
    <hyperlink ref="Q102" r:id="rId91" xr:uid="{49A6B51B-82E5-40FD-815C-64F5073AC145}"/>
    <hyperlink ref="Q105" r:id="rId92" xr:uid="{B8A4DDB4-B4E6-48A0-A03E-BE8CA7C4231D}"/>
    <hyperlink ref="Q106" r:id="rId93" xr:uid="{6BC75C32-6508-4105-A972-C9B3A4A5F122}"/>
    <hyperlink ref="Q107" r:id="rId94" xr:uid="{671BAEBD-7A30-420A-9C3D-581BB95AFDD3}"/>
    <hyperlink ref="Q108" r:id="rId95" xr:uid="{55192EEA-2744-48FE-82E3-CC5A614FD458}"/>
    <hyperlink ref="Q109" r:id="rId96" xr:uid="{AD325A52-4493-44FC-AB68-196C01CE5955}"/>
    <hyperlink ref="Q110" r:id="rId97" xr:uid="{4851C839-4971-4AAB-A985-19F3B74EBAD4}"/>
    <hyperlink ref="Q111" r:id="rId98" xr:uid="{F66C186D-B1DF-4FAE-8277-FEECBDD64B48}"/>
    <hyperlink ref="Q113" r:id="rId99" xr:uid="{EF93DF8F-0A34-46C6-B532-A4E84FE828E2}"/>
    <hyperlink ref="Q114" r:id="rId100" xr:uid="{9708BCBA-9751-468B-B277-970A5B0C6F39}"/>
    <hyperlink ref="Q115" r:id="rId101" xr:uid="{A6A42A72-DE95-4D44-9E99-D7FF758B8F50}"/>
    <hyperlink ref="Q116" r:id="rId102" xr:uid="{2C8B33D1-8B2E-4A14-A8B5-E651A6EA3EEA}"/>
    <hyperlink ref="Q118" r:id="rId103" xr:uid="{6EFDF6EE-8EF8-4117-85F5-27754601852A}"/>
    <hyperlink ref="Q117" r:id="rId104" xr:uid="{20F7091B-4EC8-4EE5-850E-830449CC8F01}"/>
    <hyperlink ref="Q119" r:id="rId105" xr:uid="{02096AA6-DE79-484B-98C9-B3FE1CF7BE0C}"/>
    <hyperlink ref="Q121" r:id="rId106" xr:uid="{C74D2EE6-4D43-4C38-B596-CCC4A678CCDA}"/>
    <hyperlink ref="Q122" r:id="rId107" xr:uid="{2F1F1A1E-B336-4F2B-B5A0-C0865769D7E5}"/>
    <hyperlink ref="Q123" r:id="rId108" xr:uid="{55DC8D50-AA74-49EF-BA12-D33900EAB378}"/>
    <hyperlink ref="Q124" r:id="rId109" xr:uid="{C5259E45-F5B8-4D2E-A18C-EE1B68EBC39D}"/>
    <hyperlink ref="Q125" r:id="rId110" xr:uid="{5B0E29E6-0003-4119-BA42-AC61D9F1D328}"/>
    <hyperlink ref="Q120" r:id="rId111" xr:uid="{09C8E0B5-C579-4C26-A6F2-495B78A18360}"/>
    <hyperlink ref="Q126" r:id="rId112" xr:uid="{6F541514-BA31-4E6A-9651-A0F908B87A69}"/>
    <hyperlink ref="Q129" r:id="rId113" xr:uid="{C549A7CF-E423-407D-9562-3A5C47F5F6A0}"/>
    <hyperlink ref="Q127" r:id="rId114" xr:uid="{C1691D55-1ACB-441E-B2C9-08218A5F5965}"/>
    <hyperlink ref="Q128" r:id="rId115" xr:uid="{9FA99301-FC0C-4848-9037-77339C146F12}"/>
    <hyperlink ref="Q130" r:id="rId116" xr:uid="{A24B8DD4-BF90-4C28-A94C-AEFB32C33985}"/>
    <hyperlink ref="Q132" r:id="rId117" xr:uid="{7A8A984B-FCE1-42F5-B1D7-6BFC86B7ED25}"/>
    <hyperlink ref="Q131" r:id="rId118" xr:uid="{51965DB5-330F-4BD6-A81A-7B41B921B806}"/>
    <hyperlink ref="Q133" r:id="rId119" xr:uid="{D2619B70-1726-4DDF-A484-3505F50F6BBE}"/>
    <hyperlink ref="Q134" r:id="rId120" xr:uid="{98BE4382-6734-4D8B-8A7A-DCC89ABDD47D}"/>
    <hyperlink ref="Q135" r:id="rId121" xr:uid="{775D6DC2-751A-4630-99C7-339A077C9B7F}"/>
    <hyperlink ref="Q136" r:id="rId122" xr:uid="{F635B70D-BFA3-4AB2-96EF-40A065F79152}"/>
    <hyperlink ref="Q137" r:id="rId123" xr:uid="{C5BC2A16-C1DE-4395-BC74-517D12439DC3}"/>
  </hyperlinks>
  <pageMargins left="0.7" right="0.7" top="0.75" bottom="0.75" header="0.3" footer="0.3"/>
  <pageSetup orientation="portrait" r:id="rId12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88BF4B-FD2C-44AC-BF57-ACDA5FDA1293}"/>
</file>

<file path=customXml/itemProps2.xml><?xml version="1.0" encoding="utf-8"?>
<ds:datastoreItem xmlns:ds="http://schemas.openxmlformats.org/officeDocument/2006/customXml" ds:itemID="{69D7D371-F8E2-4279-9840-C23FA84F4C5C}"/>
</file>

<file path=customXml/itemProps3.xml><?xml version="1.0" encoding="utf-8"?>
<ds:datastoreItem xmlns:ds="http://schemas.openxmlformats.org/officeDocument/2006/customXml" ds:itemID="{47C860E3-DC5B-427D-BD4D-23AA10B2F6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Yessica Vallejo Ramirez</dc:creator>
  <cp:lastModifiedBy>Yessica Vallejo Ramirez</cp:lastModifiedBy>
  <dcterms:created xsi:type="dcterms:W3CDTF">2025-02-06T20:55:45Z</dcterms:created>
  <dcterms:modified xsi:type="dcterms:W3CDTF">2025-09-08T16:25:35Z</dcterms:modified>
</cp:coreProperties>
</file>