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
    </mc:Choice>
  </mc:AlternateContent>
  <xr:revisionPtr revIDLastSave="2129" documentId="8_{0CBF22A4-95F0-4854-882C-BF62B87A8FD8}" xr6:coauthVersionLast="47" xr6:coauthVersionMax="47" xr10:uidLastSave="{32F40F3D-1F32-4134-BF3D-72B2188C5E61}"/>
  <bookViews>
    <workbookView xWindow="-110" yWindow="-110" windowWidth="19420" windowHeight="10300" xr2:uid="{DF7C373D-EFB8-4E2F-ABA8-251E1E5916A4}"/>
  </bookViews>
  <sheets>
    <sheet name="Hoja1" sheetId="1" r:id="rId1"/>
  </sheets>
  <definedNames>
    <definedName name="_xlnm._FilterDatabase" localSheetId="0" hidden="1">Hoja1!$A$1:$Q$146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1" l="1"/>
  <c r="L77" i="1"/>
  <c r="K137" i="1" l="1"/>
  <c r="L93" i="1"/>
  <c r="K93" i="1"/>
  <c r="K144" i="1"/>
  <c r="L143" i="1"/>
  <c r="L145" i="1"/>
  <c r="K131" i="1" l="1"/>
  <c r="K60" i="1"/>
  <c r="K142" i="1"/>
  <c r="K141" i="1"/>
  <c r="K130" i="1"/>
  <c r="L141" i="1"/>
  <c r="L142" i="1"/>
  <c r="L144" i="1"/>
  <c r="K140" i="1"/>
  <c r="K139" i="1"/>
  <c r="K136" i="1"/>
  <c r="L136" i="1"/>
  <c r="L137" i="1"/>
  <c r="K121" i="1"/>
  <c r="K49" i="1"/>
  <c r="L140" i="1"/>
  <c r="L139" i="1"/>
  <c r="K138" i="1"/>
  <c r="L138"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2" i="1"/>
  <c r="K54" i="1"/>
  <c r="K3" i="1"/>
  <c r="K90" i="1"/>
  <c r="K91" i="1"/>
  <c r="K87" i="1"/>
  <c r="K88" i="1"/>
  <c r="K89" i="1"/>
  <c r="K83" i="1"/>
  <c r="K84" i="1"/>
  <c r="K85" i="1"/>
  <c r="K86" i="1"/>
  <c r="K80" i="1"/>
  <c r="K81" i="1"/>
  <c r="K82" i="1"/>
  <c r="K78" i="1"/>
  <c r="K79" i="1"/>
  <c r="K74" i="1"/>
  <c r="K75" i="1"/>
  <c r="K76"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8" i="1" s="1"/>
  <c r="L23" i="1"/>
  <c r="L22" i="1"/>
  <c r="L19" i="1"/>
  <c r="L12" i="1"/>
  <c r="L9" i="1"/>
  <c r="L5" i="1"/>
  <c r="L4" i="1"/>
  <c r="L3" i="1"/>
  <c r="L6" i="1"/>
  <c r="L7" i="1"/>
  <c r="L8" i="1"/>
  <c r="L10" i="1"/>
  <c r="L11" i="1"/>
  <c r="L13" i="1"/>
  <c r="L14" i="1"/>
  <c r="L15" i="1"/>
  <c r="L16" i="1"/>
  <c r="L17" i="1"/>
  <c r="L18" i="1"/>
  <c r="L20" i="1"/>
  <c r="L21" i="1"/>
  <c r="L24" i="1"/>
  <c r="L25" i="1"/>
  <c r="L26" i="1"/>
  <c r="L27"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<sst xmlns="http://schemas.openxmlformats.org/spreadsheetml/2006/main" count="1357" uniqueCount="627">
  <si>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</si>
  <si>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</si>
  <si>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</si>
  <si>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</si>
  <si>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</si>
  <si>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</si>
  <si>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</si>
  <si>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</si>
  <si>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</si>
  <si>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</si>
  <si>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</si>
  <si>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</si>
  <si>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</si>
  <si>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</si>
  <si>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</si>
  <si>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</si>
  <si>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</si>
  <si>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</si>
  <si>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</si>
  <si>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</si>
  <si>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</si>
  <si>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</si>
  <si>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</si>
  <si>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</si>
  <si>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</si>
  <si>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</si>
  <si>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</si>
  <si>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</si>
  <si>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</si>
  <si>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</si>
  <si>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</si>
  <si>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</si>
  <si>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</si>
  <si>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</si>
  <si>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</si>
  <si>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</si>
  <si>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</si>
  <si>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</si>
  <si>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</si>
  <si>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</si>
  <si>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</si>
  <si>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</si>
  <si>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</si>
  <si>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</si>
  <si>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</si>
  <si>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</si>
  <si>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</si>
  <si>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</si>
  <si>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</si>
  <si>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</si>
  <si>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</si>
  <si>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</si>
  <si>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</si>
  <si>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</si>
  <si>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</si>
  <si>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</si>
  <si>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</si>
  <si>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</si>
  <si>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</si>
  <si>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</si>
  <si>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</si>
  <si>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</si>
  <si>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</si>
  <si>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</si>
  <si>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</si>
  <si>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</si>
  <si>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</si>
  <si>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</si>
  <si>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</si>
  <si>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</si>
  <si>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</si>
  <si>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</si>
  <si>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</si>
  <si>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</si>
  <si>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</si>
  <si>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</si>
  <si>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</si>
  <si>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</si>
  <si>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</si>
  <si>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</si>
  <si>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</si>
  <si>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</si>
  <si>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</si>
  <si>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</si>
  <si>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</si>
  <si>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</si>
  <si>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</si>
  <si>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</si>
  <si>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</si>
  <si>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</si>
  <si>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</si>
  <si>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</si>
  <si>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</si>
  <si>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</si>
  <si>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</si>
  <si>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</si>
  <si>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</si>
  <si>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</si>
  <si>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</si>
  <si>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</si>
  <si>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</si>
  <si>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</si>
  <si>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</si>
  <si>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</si>
  <si>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</si>
  <si>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</si>
  <si>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</si>
  <si>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</si>
  <si>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</si>
  <si>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</si>
  <si>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</si>
  <si>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</si>
  <si>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</si>
  <si>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</si>
  <si>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</si>
  <si>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</si>
  <si>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</si>
  <si>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</si>
  <si>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</si>
  <si>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</si>
  <si>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</si>
  <si>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</si>
  <si>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</si>
  <si>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</si>
  <si>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</si>
  <si>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</si>
  <si>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</si>
  <si>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</si>
  <si>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</si>
  <si>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</si>
  <si>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</si>
  <si>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</si>
  <si>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</si>
  <si>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</si>
  <si>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</si>
  <si>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</si>
  <si>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</si>
  <si>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</si>
  <si>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</si>
  <si>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</si>
  <si>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</si>
  <si>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</si>
  <si>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</si>
  <si>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</si>
  <si>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</si>
  <si>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</si>
  <si>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</si>
  <si>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</si>
  <si>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</si>
  <si>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</si>
  <si>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</si>
  <si>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</si>
  <si>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</si>
  <si>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</si>
  <si>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</si>
  <si>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</si>
  <si>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</si>
  <si>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</si>
  <si>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</si>
  <si>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</si>
  <si>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</si>
  <si>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</si>
  <si>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</si>
  <si>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</si>
  <si>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</si>
  <si>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</si>
  <si>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</si>
  <si>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</si>
  <si>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</si>
  <si>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</si>
  <si>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</si>
  <si>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</si>
  <si>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</si>
  <si>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</si>
  <si>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</si>
  <si>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</si>
  <si>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</si>
  <si>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</si>
  <si>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</si>
  <si>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</si>
  <si>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</si>
  <si>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</si>
  <si>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</si>
  <si>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</si>
  <si>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</si>
  <si>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</si>
  <si>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</si>
  <si>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</si>
  <si>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</si>
  <si>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</si>
  <si>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</si>
  <si>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</si>
  <si>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</si>
  <si>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</si>
  <si>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</si>
  <si>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</si>
  <si>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</si>
  <si>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</si>
  <si>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</si>
  <si>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</si>
  <si>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</si>
  <si>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</si>
  <si>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</si>
  <si>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</si>
  <si>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</si>
  <si>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</si>
  <si>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</si>
  <si>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</si>
  <si>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</si>
  <si>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</si>
  <si>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</si>
  <si>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</si>
  <si>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</si>
  <si>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</si>
  <si>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</si>
  <si>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</si>
  <si>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</si>
  <si>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</si>
  <si>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</si>
  <si>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</si>
  <si>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</si>
  <si>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</si>
  <si>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</si>
  <si>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</si>
  <si>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</si>
  <si>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</si>
  <si>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</si>
  <si>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</si>
  <si>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</si>
  <si>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</si>
  <si>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</si>
  <si>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</si>
  <si>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</si>
  <si>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</si>
  <si>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</si>
  <si>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</si>
  <si>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</si>
  <si>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</si>
  <si>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</si>
  <si>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</si>
  <si>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</si>
  <si>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</si>
  <si>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</si>
  <si>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</si>
  <si>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</si>
  <si>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</si>
  <si>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</si>
  <si>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</si>
  <si>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</si>
  <si>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</si>
  <si>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</si>
  <si>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</si>
  <si>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</si>
  <si>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</si>
  <si>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</si>
  <si>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</si>
  <si>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</si>
  <si>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</si>
  <si>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</si>
  <si>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</si>
  <si>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</si>
  <si>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</si>
  <si>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</si>
  <si>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</si>
  <si>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</si>
  <si>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</si>
  <si>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</si>
  <si>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</si>
  <si>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</si>
  <si>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</si>
  <si>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</si>
  <si>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</si>
  <si>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</si>
  <si>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</si>
  <si>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</si>
  <si>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</si>
  <si>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</si>
  <si>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</si>
  <si>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</si>
  <si>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</si>
  <si>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</si>
  <si>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</si>
  <si>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</si>
  <si>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</si>
  <si>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</si>
  <si>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</si>
  <si>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</si>
  <si>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</si>
  <si>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</si>
  <si>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</si>
  <si>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</si>
  <si>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</si>
  <si>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</si>
  <si>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</si>
  <si>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</si>
  <si>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</si>
  <si>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</si>
  <si>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</si>
  <si>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</si>
  <si>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</si>
  <si>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</si>
  <si>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</si>
  <si>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</si>
  <si>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</si>
  <si>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</si>
  <si>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</si>
  <si>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</si>
  <si>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</si>
  <si>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</si>
  <si>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</si>
  <si>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</si>
  <si>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</si>
  <si>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</si>
  <si>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</si>
  <si>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</si>
  <si>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</si>
  <si>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</si>
  <si>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</si>
  <si>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</si>
  <si>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</si>
  <si>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</si>
  <si>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</si>
  <si>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</si>
  <si>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</si>
  <si>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</si>
  <si>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</si>
  <si>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</si>
  <si>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</si>
  <si>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</si>
  <si>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</si>
  <si>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</si>
  <si>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</si>
  <si>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</si>
  <si>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</si>
  <si>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</si>
  <si>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</si>
  <si>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</si>
  <si>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</si>
  <si>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</si>
  <si>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</si>
  <si>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</si>
  <si>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</si>
  <si>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</si>
  <si>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</si>
  <si>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</si>
  <si>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</si>
  <si>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</si>
  <si>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</si>
  <si>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</si>
  <si>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</si>
  <si>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</si>
  <si>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</si>
  <si>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</si>
  <si>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</si>
  <si>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</si>
  <si>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</si>
  <si>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</si>
  <si>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</si>
  <si>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</si>
  <si>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</si>
  <si>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</si>
  <si>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</si>
  <si>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</si>
  <si>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</si>
  <si>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</si>
  <si>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</si>
  <si>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</si>
  <si>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</si>
  <si>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</si>
  <si>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</si>
  <si>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</si>
  <si>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</si>
  <si>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</si>
  <si>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</si>
  <si>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</si>
  <si>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</si>
  <si>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</si>
  <si>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</si>
  <si>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</si>
  <si>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</si>
  <si>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</si>
  <si>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</si>
  <si>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</si>
  <si>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</si>
  <si>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</si>
  <si>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</si>
  <si>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</si>
  <si>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</si>
  <si>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</si>
  <si>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</si>
  <si>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</si>
  <si>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</si>
  <si>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</si>
  <si>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</si>
  <si>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</si>
  <si>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</si>
  <si>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</si>
  <si>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</si>
  <si>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</si>
  <si>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</si>
  <si>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</si>
  <si>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</si>
  <si>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</si>
  <si>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</si>
  <si>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</si>
  <si>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</si>
  <si>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</si>
  <si>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</si>
  <si>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</si>
  <si>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</si>
  <si>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</si>
  <si>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</si>
  <si>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</si>
  <si>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</si>
  <si>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</si>
  <si>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</si>
  <si>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</si>
  <si>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</si>
  <si>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</si>
  <si>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</si>
  <si>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</si>
  <si>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</si>
  <si>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</si>
  <si>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</si>
  <si>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</si>
  <si>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</si>
  <si>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</si>
  <si>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</si>
  <si>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</si>
  <si>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</si>
  <si>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</si>
  <si>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</si>
  <si>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</si>
  <si>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</si>
  <si>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</si>
  <si>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</si>
  <si>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</si>
  <si>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</si>
  <si>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</si>
  <si>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</si>
  <si>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</si>
  <si>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</si>
  <si>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</si>
  <si>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</si>
  <si>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</si>
  <si>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</si>
  <si>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</si>
  <si>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</si>
  <si>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</si>
  <si>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</si>
  <si>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</si>
  <si>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</si>
  <si>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</si>
  <si>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</si>
  <si>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</si>
  <si>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</si>
  <si>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</si>
  <si>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</si>
  <si>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</si>
  <si>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</si>
  <si>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</si>
  <si>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</si>
  <si>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</si>
  <si>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</si>
  <si>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</si>
  <si>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</si>
  <si>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</si>
  <si>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</si>
  <si>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</si>
  <si>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</si>
  <si>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</si>
  <si>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</si>
  <si>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</si>
  <si>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</si>
  <si>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</si>
  <si>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</si>
  <si>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</si>
  <si>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</si>
  <si>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</si>
  <si>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</si>
  <si>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</si>
  <si>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</si>
  <si>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</si>
  <si>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</si>
  <si>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</si>
  <si>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</si>
  <si>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</si>
  <si>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</si>
  <si>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</si>
  <si>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</si>
  <si>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</si>
  <si>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</si>
  <si>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</si>
  <si>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</si>
  <si>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</si>
  <si>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</si>
  <si>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</si>
  <si>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</si>
  <si>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</si>
  <si>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</si>
  <si>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</si>
  <si>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</si>
  <si>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</si>
  <si>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</si>
  <si>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</si>
  <si>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</si>
  <si>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</si>
  <si>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</si>
  <si>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</si>
  <si>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</si>
  <si>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</si>
  <si>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</si>
  <si>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</si>
  <si>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</si>
  <si>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</si>
  <si>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</si>
  <si>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</si>
  <si>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</si>
  <si>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</si>
  <si>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</si>
  <si>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</si>
  <si>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</si>
  <si>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</si>
  <si>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</si>
  <si>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</si>
  <si>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</si>
  <si>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</si>
  <si>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</si>
  <si>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</si>
  <si>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</si>
  <si>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</si>
  <si>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</si>
  <si>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</si>
  <si>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</si>
  <si>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</si>
  <si>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</si>
  <si>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</si>
  <si>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</si>
  <si>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</si>
  <si>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</si>
  <si>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</si>
  <si>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</si>
  <si>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</si>
  <si>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</si>
  <si>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</si>
  <si>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</si>
  <si>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</si>
  <si>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</si>
  <si>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</si>
  <si>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</si>
  <si>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</si>
  <si>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</si>
  <si>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</si>
  <si>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</si>
  <si>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</si>
  <si>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</si>
  <si>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</si>
  <si>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</si>
  <si>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</si>
  <si>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</si>
  <si>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</si>
  <si>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</si>
  <si>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</si>
  <si>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</si>
  <si>
    <t>2025-02525</t>
  </si>
  <si>
    <t>2025-02526</t>
  </si>
  <si>
    <t>Plaza Mayor Medellín Convenciones y Exposiciones S.A</t>
  </si>
  <si>
    <t>Contrato Interadministrativo de mandato sin representación para la operación logística y la ejecución del Plan de Comunicaciones del Fondo de Valorización de Medellín - Fonvalmed.</t>
  </si>
  <si>
    <t>Corporación Parque Arví</t>
  </si>
  <si>
    <t>Prestación de servicios técnicos, operativos y especializados requeridos para la realización del diagnóstico, aprovechamiento forestal y demás tratamientos silviculturales en cumplimiento a los requerimientos impuestos por la autoridad ambiental y/o necesidades de la entidad, en el marco de la gestión ambiental de las obras que hacen parte del Proyecto de Valorización El Poblado.</t>
  </si>
  <si>
    <t>https://community.secop.gov.co/Public/Tendering/OpportunityDetail/Index?noticeUID=CO1.NTC.8697584&amp;isFromPublicArea=True&amp;isModal=False</t>
  </si>
  <si>
    <t>https://community.secop.gov.co/Public/Tendering/OpportunityDetail/Index?noticeUID=CO1.NTC.8725139&amp;isFromPublicArea=True&amp;isModal=False</t>
  </si>
  <si>
    <t>2025-02530</t>
  </si>
  <si>
    <t>2025-02531</t>
  </si>
  <si>
    <t>2025-02533</t>
  </si>
  <si>
    <t>Eddier Alberto Galeano Mondragon</t>
  </si>
  <si>
    <t>Walter Colorado Perez</t>
  </si>
  <si>
    <t>Prestación de servicios profesionales especializados como contratista independiente, sin vínculo laboral, por su propia cuenta y riesgo, en el Proceso de Tecnologías de la Información del Fondo de Valorización de Medellín</t>
  </si>
  <si>
    <t>2 meses - 5 días</t>
  </si>
  <si>
    <t>https://community.secop.gov.co/Public/Tendering/OpportunityDetail/Index?noticeUID=CO1.NTC.8873082&amp;isFromPublicArea=True&amp;isModal=False</t>
  </si>
  <si>
    <t>https://community.secop.gov.co/Public/Tendering/OpportunityDetail/Index?noticeUID=CO1.NTC.9013092&amp;isFromPublicArea=True&amp;isModal=False</t>
  </si>
  <si>
    <t>https://community.secop.gov.co/Public/Tendering/OpportunityDetail/Index?noticeUID=CO1.NTC.9018324&amp;isFromPublicArea=True&amp;isModal=False</t>
  </si>
  <si>
    <t>11 meses - 23 días</t>
  </si>
  <si>
    <t>9 meses - 6 días</t>
  </si>
  <si>
    <t>5 meses - 12 días</t>
  </si>
  <si>
    <t>4 meses - 15 días</t>
  </si>
  <si>
    <t>2025-02532</t>
  </si>
  <si>
    <t>Big Media Publicidad S.A.S</t>
  </si>
  <si>
    <t>900663951-9</t>
  </si>
  <si>
    <t>Realizar la publicación de avisos de Ley y edictos emplazatoríos</t>
  </si>
  <si>
    <t>Mínima cuantía</t>
  </si>
  <si>
    <t>Prestación de servicios</t>
  </si>
  <si>
    <t>En ejecución</t>
  </si>
  <si>
    <t>https://community.secop.gov.co/Public/Tendering/OpportunityDetail/Index?noticeUID=CO1.NTC.9072790&amp;isFromPublicArea=True&amp;isModal=False</t>
  </si>
  <si>
    <t>2025-02534</t>
  </si>
  <si>
    <t>2025-02535</t>
  </si>
  <si>
    <t>Instituto Social de Vivienda y Hábitat de Medellín - Isvimed</t>
  </si>
  <si>
    <t>900014480-8</t>
  </si>
  <si>
    <t>Convenio interadministrativo para ejecutar las actividades técnicas, administrativas, financieras y jurídicas relacionadas con el reasentamiento en el entorno del sector “El Chispero”, en el cumplimiento de la Política Pública de Protección a Moradores, del Proyecto de Valorización El Poblado, en el marco del convenio interadministrativo No. 2024-02390</t>
  </si>
  <si>
    <t>Contratación directa</t>
  </si>
  <si>
    <t>Interadministrativo</t>
  </si>
  <si>
    <t>Agencia Para La Gestión Del Paisaje, Patrimonio Y Alianzas Público Privadas</t>
  </si>
  <si>
    <t xml:space="preserve"> 900623766-1</t>
  </si>
  <si>
    <t>Contrato interadministrativo para el acompañamiento en la administración y gestión inmobiliaria de los bienes inmuebles de propiedad del Fondo de Valorización de Medellín – Fonvalmed, en el marco de lo establecido en el convenio marco interadministrativo No. 2024-02391</t>
  </si>
  <si>
    <t>16 meses</t>
  </si>
  <si>
    <t>https://community.secop.gov.co/Public/Tendering/OpportunityDetail/Index?noticeUID=CO1.NTC.9078991&amp;isFromPublicArea=True&amp;isModal=False</t>
  </si>
  <si>
    <t>1148 días</t>
  </si>
  <si>
    <t>https://community.secop.gov.co/Public/Tendering/OpportunityDetail/Index?noticeUID=CO1.NTC.9076168&amp;isFromPublicArea=True&amp;isModal=False</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</si>
  <si>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</si>
  <si>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2025-02536</t>
  </si>
  <si>
    <t>Consorcio Loma del Tesoro</t>
  </si>
  <si>
    <t>902016016-1</t>
  </si>
  <si>
    <t>Interventoría para la construcción del paso a desnivel de la loma del Tesoro (calle 3) con la vía Linares (Carrera 29) y obras complementarias.</t>
  </si>
  <si>
    <t>Concurso de mérito</t>
  </si>
  <si>
    <t>Interventoria</t>
  </si>
  <si>
    <t>2025-02537</t>
  </si>
  <si>
    <t>Consorcio linares AP-GAF 25</t>
  </si>
  <si>
    <t>902019035-3</t>
  </si>
  <si>
    <t>Construcción del paso a desnivel de la loma del Tesoro (calle 3) con la vía Linares (Carrera 29) y obras complementarias.</t>
  </si>
  <si>
    <t>Licitación pública</t>
  </si>
  <si>
    <t>Obra</t>
  </si>
  <si>
    <t>19 meses</t>
  </si>
  <si>
    <t>18 meses</t>
  </si>
  <si>
    <t>https://community.secop.gov.co/Public/Tendering/OpportunityDetail/Index?noticeUID=CO1.NTC.8955767&amp;isFromPublicArea=True&amp;isModal=False</t>
  </si>
  <si>
    <t>https://community.secop.gov.co/Public/Tendering/OpportunityDetail/Index?noticeUID=CO1.NTC.8825266&amp;isFromPublicArea=True&amp;isModal=False</t>
  </si>
  <si>
    <t>Prestación del servicio integral de aseo y cafetería en el Fondo de Valorización del Distrito de Medellín.</t>
  </si>
  <si>
    <t>Suministrar elementos e implementos de aseo y cafetería para el Fondo de valorización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</si>
</sst>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quot;$&quot;\ #,##0.00"/>
  </numFmts>
  <fonts count="11"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
      <sz val="8"/>
      <name val="Aptos Narrow"/>
      <family val="2"/>
      <scheme val="minor"/>
    </font>
    <font>
      <sz val="8"/>
      <name val="Arial"/>
      <family val="2"/>
    </font>
    <font>
      <u/>
      <sz val="8"/>
      <color theme="10"/>
      <name val="Aptos Narrow"/>
      <family val="2"/>
      <scheme val="minor"/>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13">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9" fontId="7" fillId="0" borderId="0" applyFont="0" applyFill="0" applyBorder="0" applyAlignment="0" applyProtection="0"/>
    <xf numFmtId="44" fontId="7" fillId="0" borderId="0" applyFont="0" applyFill="0" applyBorder="0" applyAlignment="0" applyProtection="0"/>
  </cellStyleXfs>
  <cellXfs count="65">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165"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readingOrder="1"/>
    </xf>
    <xf numFmtId="1" fontId="4" fillId="3" borderId="2" xfId="0" applyNumberFormat="1" applyFont="1" applyFill="1" applyBorder="1" applyAlignment="1">
      <alignment horizontal="center" vertical="center" wrapText="1"/>
    </xf>
    <xf numFmtId="165" fontId="6" fillId="0" borderId="12" xfId="3" applyNumberFormat="1" applyFont="1" applyBorder="1" applyAlignment="1">
      <alignment horizontal="center" vertical="center"/>
    </xf>
    <xf numFmtId="0" fontId="10" fillId="0" borderId="2" xfId="1" applyFont="1" applyBorder="1" applyAlignment="1">
      <alignment horizontal="center" vertical="center" wrapText="1"/>
    </xf>
    <xf numFmtId="0" fontId="4" fillId="0" borderId="2" xfId="0" applyFont="1" applyFill="1" applyBorder="1" applyAlignment="1">
      <alignment horizontal="center" vertical="center"/>
    </xf>
    <xf numFmtId="167" fontId="4" fillId="3" borderId="2" xfId="0" applyNumberFormat="1" applyFont="1" applyFill="1" applyBorder="1" applyAlignment="1">
      <alignment horizontal="center" vertical="center" wrapText="1"/>
    </xf>
    <xf numFmtId="9" fontId="4" fillId="0" borderId="2" xfId="2" applyFont="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128" Type="http://schemas.openxmlformats.org/officeDocument/2006/relationships/hyperlink" Target="https://community.secop.gov.co/Public/Tendering/OpportunityDetail/Index?noticeUID=CO1.NTC.907899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hyperlink" Target="https://community.secop.gov.co/Public/Tendering/OpportunityDetail/Index?noticeUID=CO1.NTC.8725139&amp;isFromPublicArea=True&amp;isModal=False" TargetMode="External"/><Relationship Id="rId129" Type="http://schemas.openxmlformats.org/officeDocument/2006/relationships/hyperlink" Target="https://community.secop.gov.co/Public/Tendering/OpportunityDetail/Index?noticeUID=CO1.NTC.8955767&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130" Type="http://schemas.openxmlformats.org/officeDocument/2006/relationships/hyperlink" Target="https://community.secop.gov.co/Public/Tendering/OpportunityDetail/Index?noticeUID=CO1.NTC.8825266&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125" Type="http://schemas.openxmlformats.org/officeDocument/2006/relationships/hyperlink" Target="https://community.secop.gov.co/Public/Tendering/OpportunityDetail/Index?noticeUID=CO1.NTC.8697584&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131"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126" Type="http://schemas.openxmlformats.org/officeDocument/2006/relationships/hyperlink" Target="https://community.secop.gov.co/Public/Tendering/OpportunityDetail/Index?noticeUID=CO1.NTC.9072790&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27" Type="http://schemas.openxmlformats.org/officeDocument/2006/relationships/hyperlink" Target="https://community.secop.gov.co/Public/Tendering/OpportunityDetail/Index?noticeUID=CO1.NTC.9076168&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26" Type="http://schemas.openxmlformats.org/officeDocument/2006/relationships/hyperlink" Target="https://community.secop.gov.co/Public/Tendering/OpportunityDetail/Index?noticeUID=CO1.NTC.728942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8"/>
  <sheetViews>
    <sheetView tabSelected="1" topLeftCell="A146" zoomScaleNormal="100" workbookViewId="0">
      <selection activeCell="I3" sqref="I3"/>
    </sheetView>
  </sheetViews>
  <sheetFormatPr baseColWidth="10" defaultRowHeight="14.5" x14ac:dyDescent="0.35"/>
  <cols>
    <col min="1" max="1" width="4.453125" customWidth="1"/>
    <col min="3" max="3" width="16" customWidth="1"/>
    <col min="4" max="4" width="11" bestFit="1" customWidth="1"/>
    <col min="5" max="5" width="42" bestFit="1" customWidth="1"/>
    <col min="6" max="6" width="13" style="1" bestFit="1" customWidth="1"/>
    <col min="7" max="7" width="16.36328125" style="1" bestFit="1" customWidth="1"/>
    <col min="8" max="8" width="14.453125" style="1" customWidth="1"/>
    <col min="9" max="9" width="12.08984375" style="1" bestFit="1" customWidth="1"/>
    <col min="10" max="11" width="12.08984375" style="1" customWidth="1"/>
    <col min="12" max="12" width="12.08984375" style="32" customWidth="1"/>
    <col min="13" max="13" width="12.08984375" style="1" customWidth="1"/>
    <col min="14" max="14" width="12.90625" customWidth="1"/>
    <col min="15" max="16" width="17.453125" style="28" customWidth="1"/>
    <col min="17" max="17" width="43.9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50" x14ac:dyDescent="0.35">
      <c r="A2" s="5">
        <v>1</v>
      </c>
      <c r="B2" s="5" t="s">
        <v>4</v>
      </c>
      <c r="C2" s="5" t="s">
        <v>5</v>
      </c>
      <c r="D2" s="5">
        <v>1017138233</v>
      </c>
      <c r="E2" s="5" t="s">
        <v>6</v>
      </c>
      <c r="F2" s="6" t="s">
        <v>145</v>
      </c>
      <c r="G2" s="6" t="s">
        <v>146</v>
      </c>
      <c r="H2" s="6" t="s">
        <v>339</v>
      </c>
      <c r="I2" s="7">
        <v>44214000</v>
      </c>
      <c r="J2" s="7">
        <v>44214000</v>
      </c>
      <c r="K2" s="8">
        <f>I2-J2</f>
        <v>0</v>
      </c>
      <c r="L2" s="30">
        <f>(J2/I2)</f>
        <v>1</v>
      </c>
      <c r="M2" s="8" t="s">
        <v>209</v>
      </c>
      <c r="N2" s="9" t="s">
        <v>150</v>
      </c>
      <c r="O2" s="26">
        <v>45659</v>
      </c>
      <c r="P2" s="26">
        <v>45839</v>
      </c>
      <c r="Q2" s="10" t="s">
        <v>159</v>
      </c>
    </row>
    <row r="3" spans="1:17" ht="40" x14ac:dyDescent="0.35">
      <c r="A3" s="11">
        <v>2</v>
      </c>
      <c r="B3" s="11" t="s">
        <v>7</v>
      </c>
      <c r="C3" s="5" t="s">
        <v>8</v>
      </c>
      <c r="D3" s="11">
        <v>1152683822</v>
      </c>
      <c r="E3" s="6" t="s">
        <v>9</v>
      </c>
      <c r="F3" s="6" t="s">
        <v>145</v>
      </c>
      <c r="G3" s="6" t="s">
        <v>146</v>
      </c>
      <c r="H3" s="6" t="s">
        <v>339</v>
      </c>
      <c r="I3" s="7">
        <v>25278000</v>
      </c>
      <c r="J3" s="7">
        <v>25278000</v>
      </c>
      <c r="K3" s="8">
        <f>I3-J3</f>
        <v>0</v>
      </c>
      <c r="L3" s="30">
        <f t="shared" ref="L3:L69" si="0">(J3/I3)</f>
        <v>1</v>
      </c>
      <c r="M3" s="9" t="s">
        <v>209</v>
      </c>
      <c r="N3" s="9" t="s">
        <v>150</v>
      </c>
      <c r="O3" s="26">
        <v>45659</v>
      </c>
      <c r="P3" s="26">
        <v>45839</v>
      </c>
      <c r="Q3" s="12" t="s">
        <v>160</v>
      </c>
    </row>
    <row r="4" spans="1:17" ht="40" x14ac:dyDescent="0.35">
      <c r="A4" s="5">
        <v>3</v>
      </c>
      <c r="B4" s="5" t="s">
        <v>10</v>
      </c>
      <c r="C4" s="5" t="s">
        <v>11</v>
      </c>
      <c r="D4" s="5">
        <v>1152200258</v>
      </c>
      <c r="E4" s="5" t="s">
        <v>12</v>
      </c>
      <c r="F4" s="6" t="s">
        <v>145</v>
      </c>
      <c r="G4" s="6" t="s">
        <v>146</v>
      </c>
      <c r="H4" s="6" t="s">
        <v>339</v>
      </c>
      <c r="I4" s="7">
        <v>36048000</v>
      </c>
      <c r="J4" s="7">
        <v>36048000</v>
      </c>
      <c r="K4" s="8">
        <f t="shared" ref="K4:K58" si="1">I4-J4</f>
        <v>0</v>
      </c>
      <c r="L4" s="30">
        <f t="shared" si="0"/>
        <v>1</v>
      </c>
      <c r="M4" s="8" t="s">
        <v>209</v>
      </c>
      <c r="N4" s="9" t="s">
        <v>150</v>
      </c>
      <c r="O4" s="26">
        <v>45659</v>
      </c>
      <c r="P4" s="26">
        <v>45839</v>
      </c>
      <c r="Q4" s="12" t="s">
        <v>161</v>
      </c>
    </row>
    <row r="5" spans="1:17" ht="60" x14ac:dyDescent="0.35">
      <c r="A5" s="11">
        <v>4</v>
      </c>
      <c r="B5" s="5" t="s">
        <v>13</v>
      </c>
      <c r="C5" s="5" t="s">
        <v>14</v>
      </c>
      <c r="D5" s="5">
        <v>98639459</v>
      </c>
      <c r="E5" s="6" t="s">
        <v>15</v>
      </c>
      <c r="F5" s="6" t="s">
        <v>145</v>
      </c>
      <c r="G5" s="6" t="s">
        <v>146</v>
      </c>
      <c r="H5" s="6" t="s">
        <v>339</v>
      </c>
      <c r="I5" s="7">
        <v>33385000</v>
      </c>
      <c r="J5" s="7">
        <v>33385000</v>
      </c>
      <c r="K5" s="8">
        <f t="shared" si="1"/>
        <v>0</v>
      </c>
      <c r="L5" s="30">
        <f t="shared" si="0"/>
        <v>1</v>
      </c>
      <c r="M5" s="9" t="s">
        <v>337</v>
      </c>
      <c r="N5" s="48" t="s">
        <v>338</v>
      </c>
      <c r="O5" s="26">
        <v>45660</v>
      </c>
      <c r="P5" s="26">
        <v>45810</v>
      </c>
      <c r="Q5" s="12" t="s">
        <v>162</v>
      </c>
    </row>
    <row r="6" spans="1:17" ht="71.150000000000006" customHeight="1" x14ac:dyDescent="0.35">
      <c r="A6" s="5">
        <v>5</v>
      </c>
      <c r="B6" s="5" t="s">
        <v>16</v>
      </c>
      <c r="C6" s="5" t="s">
        <v>17</v>
      </c>
      <c r="D6" s="5">
        <v>15371587</v>
      </c>
      <c r="E6" s="5" t="s">
        <v>18</v>
      </c>
      <c r="F6" s="6" t="s">
        <v>145</v>
      </c>
      <c r="G6" s="6" t="s">
        <v>146</v>
      </c>
      <c r="H6" s="6" t="s">
        <v>339</v>
      </c>
      <c r="I6" s="7">
        <v>50880000</v>
      </c>
      <c r="J6" s="7">
        <v>50880000</v>
      </c>
      <c r="K6" s="8">
        <f t="shared" si="1"/>
        <v>0</v>
      </c>
      <c r="L6" s="30">
        <f t="shared" si="0"/>
        <v>1</v>
      </c>
      <c r="M6" s="8" t="s">
        <v>209</v>
      </c>
      <c r="N6" s="9" t="s">
        <v>150</v>
      </c>
      <c r="O6" s="26">
        <v>45660</v>
      </c>
      <c r="P6" s="26">
        <v>45840</v>
      </c>
      <c r="Q6" s="12" t="s">
        <v>163</v>
      </c>
    </row>
    <row r="7" spans="1:17" ht="70" x14ac:dyDescent="0.35">
      <c r="A7" s="11">
        <v>6</v>
      </c>
      <c r="B7" s="5" t="s">
        <v>19</v>
      </c>
      <c r="C7" s="5" t="s">
        <v>20</v>
      </c>
      <c r="D7" s="5">
        <v>1037625186</v>
      </c>
      <c r="E7" s="6" t="s">
        <v>21</v>
      </c>
      <c r="F7" s="6" t="s">
        <v>145</v>
      </c>
      <c r="G7" s="6" t="s">
        <v>146</v>
      </c>
      <c r="H7" s="6" t="s">
        <v>339</v>
      </c>
      <c r="I7" s="7">
        <v>42400000</v>
      </c>
      <c r="J7" s="7">
        <v>42400000</v>
      </c>
      <c r="K7" s="8">
        <f t="shared" si="1"/>
        <v>0</v>
      </c>
      <c r="L7" s="30">
        <f t="shared" si="0"/>
        <v>1</v>
      </c>
      <c r="M7" s="9" t="s">
        <v>337</v>
      </c>
      <c r="N7" s="48" t="s">
        <v>338</v>
      </c>
      <c r="O7" s="26">
        <v>45660</v>
      </c>
      <c r="P7" s="26">
        <v>45810</v>
      </c>
      <c r="Q7" s="12" t="s">
        <v>164</v>
      </c>
    </row>
    <row r="8" spans="1:17" ht="40" x14ac:dyDescent="0.35">
      <c r="A8" s="5">
        <v>7</v>
      </c>
      <c r="B8" s="5" t="s">
        <v>22</v>
      </c>
      <c r="C8" s="5" t="s">
        <v>23</v>
      </c>
      <c r="D8" s="5">
        <v>1037640442</v>
      </c>
      <c r="E8" s="5" t="s">
        <v>24</v>
      </c>
      <c r="F8" s="6" t="s">
        <v>145</v>
      </c>
      <c r="G8" s="6" t="s">
        <v>146</v>
      </c>
      <c r="H8" s="6" t="s">
        <v>339</v>
      </c>
      <c r="I8" s="7">
        <v>36048000</v>
      </c>
      <c r="J8" s="7">
        <v>36048000</v>
      </c>
      <c r="K8" s="8">
        <f t="shared" si="1"/>
        <v>0</v>
      </c>
      <c r="L8" s="30">
        <f t="shared" si="0"/>
        <v>1</v>
      </c>
      <c r="M8" s="8" t="s">
        <v>209</v>
      </c>
      <c r="N8" s="9" t="s">
        <v>150</v>
      </c>
      <c r="O8" s="26">
        <v>45664</v>
      </c>
      <c r="P8" s="26">
        <v>45844</v>
      </c>
      <c r="Q8" s="12" t="s">
        <v>165</v>
      </c>
    </row>
    <row r="9" spans="1:17" ht="40" x14ac:dyDescent="0.35">
      <c r="A9" s="11">
        <v>8</v>
      </c>
      <c r="B9" s="5" t="s">
        <v>25</v>
      </c>
      <c r="C9" s="5" t="s">
        <v>26</v>
      </c>
      <c r="D9" s="5">
        <v>32209460</v>
      </c>
      <c r="E9" s="5" t="s">
        <v>27</v>
      </c>
      <c r="F9" s="6" t="s">
        <v>145</v>
      </c>
      <c r="G9" s="6" t="s">
        <v>146</v>
      </c>
      <c r="H9" s="6" t="s">
        <v>339</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339</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339</v>
      </c>
      <c r="I11" s="7">
        <v>16830000</v>
      </c>
      <c r="J11" s="7">
        <v>16830000</v>
      </c>
      <c r="K11" s="8">
        <f t="shared" si="1"/>
        <v>0</v>
      </c>
      <c r="L11" s="30">
        <f t="shared" si="0"/>
        <v>1</v>
      </c>
      <c r="M11" s="8" t="s">
        <v>209</v>
      </c>
      <c r="N11" s="9" t="s">
        <v>150</v>
      </c>
      <c r="O11" s="26">
        <v>45664</v>
      </c>
      <c r="P11" s="26">
        <v>45844</v>
      </c>
      <c r="Q11" s="12" t="s">
        <v>168</v>
      </c>
    </row>
    <row r="12" spans="1:17" ht="50" x14ac:dyDescent="0.35">
      <c r="A12" s="5">
        <v>11</v>
      </c>
      <c r="B12" s="5" t="s">
        <v>34</v>
      </c>
      <c r="C12" s="5" t="s">
        <v>35</v>
      </c>
      <c r="D12" s="5">
        <v>1128406377</v>
      </c>
      <c r="E12" s="5" t="s">
        <v>36</v>
      </c>
      <c r="F12" s="6" t="s">
        <v>145</v>
      </c>
      <c r="G12" s="6" t="s">
        <v>146</v>
      </c>
      <c r="H12" s="6" t="s">
        <v>339</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339</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339</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339</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339</v>
      </c>
      <c r="I17" s="7">
        <v>36048000</v>
      </c>
      <c r="J17" s="7">
        <v>36048000</v>
      </c>
      <c r="K17" s="8">
        <f t="shared" si="1"/>
        <v>0</v>
      </c>
      <c r="L17" s="30">
        <f t="shared" si="0"/>
        <v>1</v>
      </c>
      <c r="M17" s="8" t="s">
        <v>209</v>
      </c>
      <c r="N17" s="9" t="s">
        <v>150</v>
      </c>
      <c r="O17" s="26">
        <v>45664</v>
      </c>
      <c r="P17" s="26">
        <v>45844</v>
      </c>
      <c r="Q17" s="12" t="s">
        <v>174</v>
      </c>
    </row>
    <row r="18" spans="1:17" ht="40" x14ac:dyDescent="0.35">
      <c r="A18" s="5">
        <v>17</v>
      </c>
      <c r="B18" s="5" t="s">
        <v>52</v>
      </c>
      <c r="C18" s="5" t="s">
        <v>53</v>
      </c>
      <c r="D18" s="5">
        <v>1017174420</v>
      </c>
      <c r="E18" s="5" t="s">
        <v>54</v>
      </c>
      <c r="F18" s="6" t="s">
        <v>145</v>
      </c>
      <c r="G18" s="6" t="s">
        <v>146</v>
      </c>
      <c r="H18" s="6" t="s">
        <v>339</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339</v>
      </c>
      <c r="I19" s="7">
        <v>45906000</v>
      </c>
      <c r="J19" s="7">
        <v>45906000</v>
      </c>
      <c r="K19" s="8">
        <f t="shared" si="1"/>
        <v>0</v>
      </c>
      <c r="L19" s="30">
        <f t="shared" si="0"/>
        <v>1</v>
      </c>
      <c r="M19" s="8" t="s">
        <v>209</v>
      </c>
      <c r="N19" s="9" t="s">
        <v>150</v>
      </c>
      <c r="O19" s="26">
        <v>45664</v>
      </c>
      <c r="P19" s="26">
        <v>45844</v>
      </c>
      <c r="Q19" s="12" t="s">
        <v>176</v>
      </c>
    </row>
    <row r="20" spans="1:17" ht="61" customHeight="1" x14ac:dyDescent="0.35">
      <c r="A20" s="5">
        <v>19</v>
      </c>
      <c r="B20" s="5" t="s">
        <v>58</v>
      </c>
      <c r="C20" s="5" t="s">
        <v>59</v>
      </c>
      <c r="D20" s="5">
        <v>43625187</v>
      </c>
      <c r="E20" s="5" t="s">
        <v>60</v>
      </c>
      <c r="F20" s="6" t="s">
        <v>145</v>
      </c>
      <c r="G20" s="6" t="s">
        <v>146</v>
      </c>
      <c r="H20" s="6" t="s">
        <v>339</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339</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339</v>
      </c>
      <c r="I22" s="7">
        <v>28584000</v>
      </c>
      <c r="J22" s="7">
        <v>28584000</v>
      </c>
      <c r="K22" s="8">
        <f t="shared" si="1"/>
        <v>0</v>
      </c>
      <c r="L22" s="30">
        <f t="shared" si="0"/>
        <v>1</v>
      </c>
      <c r="M22" s="8" t="s">
        <v>209</v>
      </c>
      <c r="N22" s="9" t="s">
        <v>150</v>
      </c>
      <c r="O22" s="26">
        <v>45664</v>
      </c>
      <c r="P22" s="26">
        <v>45844</v>
      </c>
      <c r="Q22" s="12" t="s">
        <v>179</v>
      </c>
    </row>
    <row r="23" spans="1:17" ht="40" x14ac:dyDescent="0.35">
      <c r="A23" s="11">
        <v>22</v>
      </c>
      <c r="B23" s="5" t="s">
        <v>66</v>
      </c>
      <c r="C23" s="5" t="s">
        <v>67</v>
      </c>
      <c r="D23" s="5">
        <v>1035442303</v>
      </c>
      <c r="E23" s="5" t="s">
        <v>68</v>
      </c>
      <c r="F23" s="6" t="s">
        <v>145</v>
      </c>
      <c r="G23" s="6" t="s">
        <v>146</v>
      </c>
      <c r="H23" s="6" t="s">
        <v>339</v>
      </c>
      <c r="I23" s="7">
        <v>25278000</v>
      </c>
      <c r="J23" s="7">
        <v>25278000</v>
      </c>
      <c r="K23" s="8">
        <f t="shared" si="1"/>
        <v>0</v>
      </c>
      <c r="L23" s="30">
        <f t="shared" si="0"/>
        <v>1</v>
      </c>
      <c r="M23" s="8" t="s">
        <v>209</v>
      </c>
      <c r="N23" s="9" t="s">
        <v>150</v>
      </c>
      <c r="O23" s="26">
        <v>45664</v>
      </c>
      <c r="P23" s="26">
        <v>45844</v>
      </c>
      <c r="Q23" s="12" t="s">
        <v>180</v>
      </c>
    </row>
    <row r="24" spans="1:17" ht="40" x14ac:dyDescent="0.35">
      <c r="A24" s="5">
        <v>23</v>
      </c>
      <c r="B24" s="5" t="s">
        <v>69</v>
      </c>
      <c r="C24" s="5" t="s">
        <v>70</v>
      </c>
      <c r="D24" s="5">
        <v>1152198618</v>
      </c>
      <c r="E24" s="5" t="s">
        <v>71</v>
      </c>
      <c r="F24" s="6" t="s">
        <v>145</v>
      </c>
      <c r="G24" s="6" t="s">
        <v>146</v>
      </c>
      <c r="H24" s="6" t="s">
        <v>339</v>
      </c>
      <c r="I24" s="7">
        <v>24032000</v>
      </c>
      <c r="J24" s="7">
        <v>24032000</v>
      </c>
      <c r="K24" s="8">
        <f t="shared" si="1"/>
        <v>0</v>
      </c>
      <c r="L24" s="30">
        <f t="shared" si="0"/>
        <v>1</v>
      </c>
      <c r="M24" s="8" t="s">
        <v>209</v>
      </c>
      <c r="N24" s="9" t="s">
        <v>151</v>
      </c>
      <c r="O24" s="26">
        <v>45664</v>
      </c>
      <c r="P24" s="26">
        <v>45783</v>
      </c>
      <c r="Q24" s="12" t="s">
        <v>181</v>
      </c>
    </row>
    <row r="25" spans="1:17" ht="60" x14ac:dyDescent="0.35">
      <c r="A25" s="11">
        <v>24</v>
      </c>
      <c r="B25" s="5" t="s">
        <v>72</v>
      </c>
      <c r="C25" s="5" t="s">
        <v>73</v>
      </c>
      <c r="D25" s="5">
        <v>1128272450</v>
      </c>
      <c r="E25" s="5" t="s">
        <v>74</v>
      </c>
      <c r="F25" s="6" t="s">
        <v>145</v>
      </c>
      <c r="G25" s="6" t="s">
        <v>146</v>
      </c>
      <c r="H25" s="6" t="s">
        <v>339</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339</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339</v>
      </c>
      <c r="I27" s="7">
        <v>28400000</v>
      </c>
      <c r="J27" s="7">
        <v>28400000</v>
      </c>
      <c r="K27" s="8">
        <f t="shared" si="1"/>
        <v>0</v>
      </c>
      <c r="L27" s="30">
        <f t="shared" si="0"/>
        <v>1</v>
      </c>
      <c r="M27" s="8" t="s">
        <v>209</v>
      </c>
      <c r="N27" s="9" t="s">
        <v>151</v>
      </c>
      <c r="O27" s="26">
        <v>45665</v>
      </c>
      <c r="P27" s="26">
        <v>45784</v>
      </c>
      <c r="Q27" s="12" t="s">
        <v>184</v>
      </c>
    </row>
    <row r="28" spans="1:17" ht="3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339</v>
      </c>
      <c r="I29" s="7">
        <v>56056400</v>
      </c>
      <c r="J29" s="7">
        <v>56056400</v>
      </c>
      <c r="K29" s="8">
        <f t="shared" si="1"/>
        <v>0</v>
      </c>
      <c r="L29" s="30">
        <f t="shared" si="0"/>
        <v>1</v>
      </c>
      <c r="M29" s="8" t="s">
        <v>337</v>
      </c>
      <c r="N29" s="9" t="s">
        <v>582</v>
      </c>
      <c r="O29" s="26">
        <v>45666</v>
      </c>
      <c r="P29" s="26">
        <v>46022</v>
      </c>
      <c r="Q29" s="12" t="s">
        <v>186</v>
      </c>
    </row>
    <row r="30" spans="1:17" ht="5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40" x14ac:dyDescent="0.35">
      <c r="A32" s="5">
        <v>31</v>
      </c>
      <c r="B32" s="5" t="s">
        <v>93</v>
      </c>
      <c r="C32" s="5" t="s">
        <v>94</v>
      </c>
      <c r="D32" s="15">
        <v>1038212262</v>
      </c>
      <c r="E32" s="5" t="s">
        <v>95</v>
      </c>
      <c r="F32" s="6" t="s">
        <v>145</v>
      </c>
      <c r="G32" s="6" t="s">
        <v>146</v>
      </c>
      <c r="H32" s="6" t="s">
        <v>339</v>
      </c>
      <c r="I32" s="16">
        <v>36048000</v>
      </c>
      <c r="J32" s="16">
        <v>36048000</v>
      </c>
      <c r="K32" s="8">
        <f t="shared" si="1"/>
        <v>0</v>
      </c>
      <c r="L32" s="30">
        <f t="shared" si="0"/>
        <v>1</v>
      </c>
      <c r="M32" s="8" t="s">
        <v>209</v>
      </c>
      <c r="N32" s="9" t="s">
        <v>150</v>
      </c>
      <c r="O32" s="26">
        <v>45670</v>
      </c>
      <c r="P32" s="26">
        <v>45850</v>
      </c>
      <c r="Q32" s="12" t="s">
        <v>189</v>
      </c>
    </row>
    <row r="33" spans="1:17" ht="40" x14ac:dyDescent="0.35">
      <c r="A33" s="11">
        <v>32</v>
      </c>
      <c r="B33" s="5" t="s">
        <v>96</v>
      </c>
      <c r="C33" s="5" t="s">
        <v>97</v>
      </c>
      <c r="D33" s="15">
        <v>98658853</v>
      </c>
      <c r="E33" s="5" t="s">
        <v>95</v>
      </c>
      <c r="F33" s="6" t="s">
        <v>145</v>
      </c>
      <c r="G33" s="6" t="s">
        <v>146</v>
      </c>
      <c r="H33" s="6" t="s">
        <v>339</v>
      </c>
      <c r="I33" s="16">
        <v>24032000</v>
      </c>
      <c r="J33" s="16">
        <v>24032000</v>
      </c>
      <c r="K33" s="8">
        <f t="shared" si="1"/>
        <v>0</v>
      </c>
      <c r="L33" s="30">
        <f t="shared" si="0"/>
        <v>1</v>
      </c>
      <c r="M33" s="8" t="s">
        <v>209</v>
      </c>
      <c r="N33" s="48" t="s">
        <v>340</v>
      </c>
      <c r="O33" s="26">
        <v>45670</v>
      </c>
      <c r="P33" s="26">
        <v>45788</v>
      </c>
      <c r="Q33" s="12" t="s">
        <v>190</v>
      </c>
    </row>
    <row r="34" spans="1:17" ht="50" x14ac:dyDescent="0.35">
      <c r="A34" s="5">
        <v>33</v>
      </c>
      <c r="B34" s="5" t="s">
        <v>98</v>
      </c>
      <c r="C34" s="5" t="s">
        <v>99</v>
      </c>
      <c r="D34" s="15">
        <v>71783637</v>
      </c>
      <c r="E34" s="5" t="s">
        <v>100</v>
      </c>
      <c r="F34" s="6" t="s">
        <v>145</v>
      </c>
      <c r="G34" s="6" t="s">
        <v>146</v>
      </c>
      <c r="H34" s="6" t="s">
        <v>339</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339</v>
      </c>
      <c r="I35" s="16">
        <v>36048000</v>
      </c>
      <c r="J35" s="16">
        <v>36048000</v>
      </c>
      <c r="K35" s="8">
        <f t="shared" si="1"/>
        <v>0</v>
      </c>
      <c r="L35" s="30">
        <f t="shared" si="0"/>
        <v>1</v>
      </c>
      <c r="M35" s="8" t="s">
        <v>209</v>
      </c>
      <c r="N35" s="9" t="s">
        <v>150</v>
      </c>
      <c r="O35" s="26">
        <v>45670</v>
      </c>
      <c r="P35" s="26">
        <v>45850</v>
      </c>
      <c r="Q35" s="12" t="s">
        <v>192</v>
      </c>
    </row>
    <row r="36" spans="1:17" ht="40" x14ac:dyDescent="0.35">
      <c r="A36" s="5">
        <v>35</v>
      </c>
      <c r="B36" s="5" t="s">
        <v>104</v>
      </c>
      <c r="C36" s="5" t="s">
        <v>105</v>
      </c>
      <c r="D36" s="15">
        <v>1088307001</v>
      </c>
      <c r="E36" s="5" t="s">
        <v>106</v>
      </c>
      <c r="F36" s="6" t="s">
        <v>145</v>
      </c>
      <c r="G36" s="6" t="s">
        <v>146</v>
      </c>
      <c r="H36" s="6" t="s">
        <v>339</v>
      </c>
      <c r="I36" s="16">
        <v>24032000</v>
      </c>
      <c r="J36" s="16">
        <v>24032000</v>
      </c>
      <c r="K36" s="8">
        <f t="shared" si="1"/>
        <v>0</v>
      </c>
      <c r="L36" s="30">
        <f t="shared" si="0"/>
        <v>1</v>
      </c>
      <c r="M36" s="8" t="s">
        <v>209</v>
      </c>
      <c r="N36" s="9" t="s">
        <v>151</v>
      </c>
      <c r="O36" s="26">
        <v>45670</v>
      </c>
      <c r="P36" s="26">
        <v>45789</v>
      </c>
      <c r="Q36" s="12" t="s">
        <v>193</v>
      </c>
    </row>
    <row r="37" spans="1:17" ht="40" x14ac:dyDescent="0.35">
      <c r="A37" s="11">
        <v>36</v>
      </c>
      <c r="B37" s="5" t="s">
        <v>107</v>
      </c>
      <c r="C37" s="5" t="s">
        <v>108</v>
      </c>
      <c r="D37" s="15">
        <v>12022840</v>
      </c>
      <c r="E37" s="5" t="s">
        <v>9</v>
      </c>
      <c r="F37" s="6" t="s">
        <v>145</v>
      </c>
      <c r="G37" s="6" t="s">
        <v>146</v>
      </c>
      <c r="H37" s="6" t="s">
        <v>339</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339</v>
      </c>
      <c r="I38" s="16">
        <v>28437867</v>
      </c>
      <c r="J38" s="16">
        <v>28437867</v>
      </c>
      <c r="K38" s="8">
        <f t="shared" si="1"/>
        <v>0</v>
      </c>
      <c r="L38" s="30">
        <f t="shared" si="0"/>
        <v>1</v>
      </c>
      <c r="M38" s="8" t="s">
        <v>209</v>
      </c>
      <c r="N38" s="48" t="s">
        <v>341</v>
      </c>
      <c r="O38" s="26">
        <v>45670</v>
      </c>
      <c r="P38" s="26">
        <v>45811</v>
      </c>
      <c r="Q38" s="12" t="s">
        <v>195</v>
      </c>
    </row>
    <row r="39" spans="1:17" ht="50" x14ac:dyDescent="0.35">
      <c r="A39" s="11">
        <v>38</v>
      </c>
      <c r="B39" s="5" t="s">
        <v>112</v>
      </c>
      <c r="C39" s="5" t="s">
        <v>113</v>
      </c>
      <c r="D39" s="17">
        <v>1069925474</v>
      </c>
      <c r="E39" s="5" t="s">
        <v>114</v>
      </c>
      <c r="F39" s="6" t="s">
        <v>145</v>
      </c>
      <c r="G39" s="6" t="s">
        <v>146</v>
      </c>
      <c r="H39" s="6" t="s">
        <v>339</v>
      </c>
      <c r="I39" s="16">
        <v>24032000</v>
      </c>
      <c r="J39" s="16">
        <v>24032000</v>
      </c>
      <c r="K39" s="8">
        <f t="shared" si="1"/>
        <v>0</v>
      </c>
      <c r="L39" s="30">
        <f t="shared" si="0"/>
        <v>1</v>
      </c>
      <c r="M39" s="8" t="s">
        <v>209</v>
      </c>
      <c r="N39" s="9" t="s">
        <v>151</v>
      </c>
      <c r="O39" s="26">
        <v>45670</v>
      </c>
      <c r="P39" s="26">
        <v>45789</v>
      </c>
      <c r="Q39" s="12" t="s">
        <v>196</v>
      </c>
    </row>
    <row r="40" spans="1:17" ht="50" x14ac:dyDescent="0.35">
      <c r="A40" s="5">
        <v>39</v>
      </c>
      <c r="B40" s="5" t="s">
        <v>115</v>
      </c>
      <c r="C40" s="5" t="s">
        <v>116</v>
      </c>
      <c r="D40" s="15">
        <v>43266464</v>
      </c>
      <c r="E40" s="5" t="s">
        <v>117</v>
      </c>
      <c r="F40" s="6" t="s">
        <v>145</v>
      </c>
      <c r="G40" s="6" t="s">
        <v>146</v>
      </c>
      <c r="H40" s="6" t="s">
        <v>339</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339</v>
      </c>
      <c r="I41" s="16">
        <v>36048000</v>
      </c>
      <c r="J41" s="16">
        <v>36048000</v>
      </c>
      <c r="K41" s="8">
        <f t="shared" si="1"/>
        <v>0</v>
      </c>
      <c r="L41" s="30">
        <f t="shared" si="0"/>
        <v>1</v>
      </c>
      <c r="M41" s="8" t="s">
        <v>209</v>
      </c>
      <c r="N41" s="11" t="s">
        <v>150</v>
      </c>
      <c r="O41" s="26">
        <v>45672</v>
      </c>
      <c r="P41" s="26">
        <v>45852</v>
      </c>
      <c r="Q41" s="19" t="s">
        <v>198</v>
      </c>
    </row>
    <row r="42" spans="1:17" ht="4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339</v>
      </c>
      <c r="I43" s="16">
        <v>14648000</v>
      </c>
      <c r="J43" s="16">
        <v>14648000</v>
      </c>
      <c r="K43" s="8">
        <f t="shared" si="1"/>
        <v>0</v>
      </c>
      <c r="L43" s="30">
        <f t="shared" si="0"/>
        <v>1</v>
      </c>
      <c r="M43" s="8" t="s">
        <v>209</v>
      </c>
      <c r="N43" s="18" t="s">
        <v>151</v>
      </c>
      <c r="O43" s="26">
        <v>45677</v>
      </c>
      <c r="P43" s="26">
        <v>45796</v>
      </c>
      <c r="Q43" s="19" t="s">
        <v>200</v>
      </c>
    </row>
    <row r="44" spans="1:17" ht="40" x14ac:dyDescent="0.35">
      <c r="A44" s="5">
        <v>43</v>
      </c>
      <c r="B44" s="13" t="s">
        <v>125</v>
      </c>
      <c r="C44" s="13" t="s">
        <v>272</v>
      </c>
      <c r="D44" s="14">
        <v>43283667</v>
      </c>
      <c r="E44" s="5" t="s">
        <v>126</v>
      </c>
      <c r="F44" s="13" t="s">
        <v>145</v>
      </c>
      <c r="G44" s="13" t="s">
        <v>146</v>
      </c>
      <c r="H44" s="13" t="s">
        <v>339</v>
      </c>
      <c r="I44" s="16">
        <v>21972000</v>
      </c>
      <c r="J44" s="16">
        <v>21972000</v>
      </c>
      <c r="K44" s="8">
        <f t="shared" si="1"/>
        <v>0</v>
      </c>
      <c r="L44" s="30">
        <f t="shared" si="0"/>
        <v>1</v>
      </c>
      <c r="M44" s="8" t="s">
        <v>209</v>
      </c>
      <c r="N44" s="20" t="s">
        <v>150</v>
      </c>
      <c r="O44" s="26">
        <v>45677</v>
      </c>
      <c r="P44" s="26">
        <v>45857</v>
      </c>
      <c r="Q44" s="19" t="s">
        <v>201</v>
      </c>
    </row>
    <row r="45" spans="1:17" ht="40" x14ac:dyDescent="0.35">
      <c r="A45" s="11">
        <v>44</v>
      </c>
      <c r="B45" s="5" t="s">
        <v>127</v>
      </c>
      <c r="C45" s="13" t="s">
        <v>273</v>
      </c>
      <c r="D45" s="14">
        <v>71362992</v>
      </c>
      <c r="E45" s="5" t="s">
        <v>128</v>
      </c>
      <c r="F45" s="13" t="s">
        <v>145</v>
      </c>
      <c r="G45" s="13" t="s">
        <v>146</v>
      </c>
      <c r="H45" s="13" t="s">
        <v>339</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339</v>
      </c>
      <c r="I46" s="16">
        <v>45906000</v>
      </c>
      <c r="J46" s="16">
        <v>45906000</v>
      </c>
      <c r="K46" s="8">
        <f t="shared" si="1"/>
        <v>0</v>
      </c>
      <c r="L46" s="30">
        <f t="shared" si="0"/>
        <v>1</v>
      </c>
      <c r="M46" s="8" t="s">
        <v>209</v>
      </c>
      <c r="N46" s="11" t="s">
        <v>150</v>
      </c>
      <c r="O46" s="26">
        <v>45677</v>
      </c>
      <c r="P46" s="26">
        <v>45857</v>
      </c>
      <c r="Q46" s="19" t="s">
        <v>203</v>
      </c>
    </row>
    <row r="47" spans="1:17" ht="60" x14ac:dyDescent="0.35">
      <c r="A47" s="11">
        <v>46</v>
      </c>
      <c r="B47" s="5" t="s">
        <v>132</v>
      </c>
      <c r="C47" s="13" t="s">
        <v>133</v>
      </c>
      <c r="D47" s="14">
        <v>8394692</v>
      </c>
      <c r="E47" s="5" t="s">
        <v>134</v>
      </c>
      <c r="F47" s="13" t="s">
        <v>145</v>
      </c>
      <c r="G47" s="13" t="s">
        <v>146</v>
      </c>
      <c r="H47" s="13" t="s">
        <v>339</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339</v>
      </c>
      <c r="I48" s="16">
        <v>8415000</v>
      </c>
      <c r="J48" s="16">
        <v>8415000</v>
      </c>
      <c r="K48" s="8">
        <f t="shared" si="1"/>
        <v>0</v>
      </c>
      <c r="L48" s="30">
        <f t="shared" si="0"/>
        <v>1</v>
      </c>
      <c r="M48" s="8" t="s">
        <v>209</v>
      </c>
      <c r="N48" s="23" t="s">
        <v>152</v>
      </c>
      <c r="O48" s="26">
        <v>45684</v>
      </c>
      <c r="P48" s="26">
        <v>45773</v>
      </c>
      <c r="Q48" s="19" t="s">
        <v>205</v>
      </c>
    </row>
    <row r="49" spans="1:17" ht="30" x14ac:dyDescent="0.35">
      <c r="A49" s="11">
        <v>48</v>
      </c>
      <c r="B49" s="21" t="s">
        <v>214</v>
      </c>
      <c r="C49" s="22" t="s">
        <v>215</v>
      </c>
      <c r="D49" s="22">
        <v>900158114</v>
      </c>
      <c r="E49" s="5" t="s">
        <v>216</v>
      </c>
      <c r="F49" s="5" t="s">
        <v>145</v>
      </c>
      <c r="G49" s="5" t="s">
        <v>217</v>
      </c>
      <c r="H49" s="5" t="s">
        <v>339</v>
      </c>
      <c r="I49" s="16">
        <v>8003226</v>
      </c>
      <c r="J49" s="16">
        <v>8003226</v>
      </c>
      <c r="K49" s="8">
        <f>I49-J49</f>
        <v>0</v>
      </c>
      <c r="L49" s="30">
        <f t="shared" si="0"/>
        <v>1</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339</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43">
        <v>133813337</v>
      </c>
      <c r="K51" s="8">
        <f t="shared" si="1"/>
        <v>11025000</v>
      </c>
      <c r="L51" s="30">
        <f t="shared" si="0"/>
        <v>0.92388065046618151</v>
      </c>
      <c r="M51" s="8" t="s">
        <v>337</v>
      </c>
      <c r="N51" s="5" t="s">
        <v>218</v>
      </c>
      <c r="O51" s="33">
        <v>45689</v>
      </c>
      <c r="P51" s="33">
        <v>46049</v>
      </c>
      <c r="Q51" s="34" t="s">
        <v>229</v>
      </c>
    </row>
    <row r="52" spans="1:17" ht="50" x14ac:dyDescent="0.35">
      <c r="A52" s="5">
        <v>51</v>
      </c>
      <c r="B52" s="21" t="s">
        <v>223</v>
      </c>
      <c r="C52" s="22" t="s">
        <v>224</v>
      </c>
      <c r="D52" s="22">
        <v>9002054071</v>
      </c>
      <c r="E52" s="5" t="s">
        <v>225</v>
      </c>
      <c r="F52" s="5" t="s">
        <v>145</v>
      </c>
      <c r="G52" s="5" t="s">
        <v>217</v>
      </c>
      <c r="H52" s="5" t="s">
        <v>147</v>
      </c>
      <c r="I52" s="16">
        <v>258989908</v>
      </c>
      <c r="J52" s="16">
        <v>234744752</v>
      </c>
      <c r="K52" s="8">
        <f t="shared" si="1"/>
        <v>24245156</v>
      </c>
      <c r="L52" s="30">
        <f t="shared" si="0"/>
        <v>0.90638571136910862</v>
      </c>
      <c r="M52" s="8" t="s">
        <v>337</v>
      </c>
      <c r="N52" s="5" t="s">
        <v>218</v>
      </c>
      <c r="O52" s="33">
        <v>45691</v>
      </c>
      <c r="P52" s="33">
        <v>46049</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192631527</v>
      </c>
      <c r="K53" s="8">
        <f t="shared" si="1"/>
        <v>23751664</v>
      </c>
      <c r="L53" s="30">
        <f t="shared" si="0"/>
        <v>0.890233322236199</v>
      </c>
      <c r="M53" s="8" t="s">
        <v>563</v>
      </c>
      <c r="N53" s="5" t="s">
        <v>218</v>
      </c>
      <c r="O53" s="33">
        <v>45691</v>
      </c>
      <c r="P53" s="33">
        <v>46049</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29115268</v>
      </c>
      <c r="K55" s="8">
        <f t="shared" si="1"/>
        <v>1869753</v>
      </c>
      <c r="L55" s="30">
        <f t="shared" si="0"/>
        <v>0.93965622937612336</v>
      </c>
      <c r="M55" s="8" t="s">
        <v>563</v>
      </c>
      <c r="N55" s="5" t="s">
        <v>218</v>
      </c>
      <c r="O55" s="33">
        <v>45691</v>
      </c>
      <c r="P55" s="33">
        <v>46049</v>
      </c>
      <c r="Q55" s="41" t="s">
        <v>259</v>
      </c>
    </row>
    <row r="56" spans="1:17" ht="30" x14ac:dyDescent="0.35">
      <c r="A56" s="5">
        <v>55</v>
      </c>
      <c r="B56" s="21" t="s">
        <v>235</v>
      </c>
      <c r="C56" s="22" t="s">
        <v>236</v>
      </c>
      <c r="D56" s="22">
        <v>900470772</v>
      </c>
      <c r="E56" s="5" t="s">
        <v>237</v>
      </c>
      <c r="F56" s="5" t="s">
        <v>238</v>
      </c>
      <c r="G56" s="5" t="s">
        <v>217</v>
      </c>
      <c r="H56" s="5" t="s">
        <v>147</v>
      </c>
      <c r="I56" s="16">
        <v>221333973</v>
      </c>
      <c r="J56" s="16">
        <v>142712192</v>
      </c>
      <c r="K56" s="8">
        <f t="shared" si="1"/>
        <v>78621781</v>
      </c>
      <c r="L56" s="30">
        <f t="shared" si="0"/>
        <v>0.64478213654078309</v>
      </c>
      <c r="M56" s="8" t="s">
        <v>563</v>
      </c>
      <c r="N56" s="5" t="s">
        <v>218</v>
      </c>
      <c r="O56" s="33">
        <v>45698</v>
      </c>
      <c r="P56" s="33">
        <v>46127</v>
      </c>
      <c r="Q56" s="34" t="s">
        <v>260</v>
      </c>
    </row>
    <row r="57" spans="1:17" ht="40" x14ac:dyDescent="0.35">
      <c r="A57" s="11">
        <v>56</v>
      </c>
      <c r="B57" s="21" t="s">
        <v>239</v>
      </c>
      <c r="C57" s="22" t="s">
        <v>240</v>
      </c>
      <c r="D57" s="22">
        <v>900092385</v>
      </c>
      <c r="E57" s="5" t="s">
        <v>300</v>
      </c>
      <c r="F57" s="5" t="s">
        <v>145</v>
      </c>
      <c r="G57" s="5" t="s">
        <v>241</v>
      </c>
      <c r="H57" s="5" t="s">
        <v>339</v>
      </c>
      <c r="I57" s="16">
        <v>4566978</v>
      </c>
      <c r="J57" s="7">
        <v>4566974</v>
      </c>
      <c r="K57" s="8">
        <f t="shared" si="1"/>
        <v>4</v>
      </c>
      <c r="L57" s="30">
        <f t="shared" si="0"/>
        <v>0.99999912414730263</v>
      </c>
      <c r="M57" s="8" t="s">
        <v>209</v>
      </c>
      <c r="N57" s="5" t="s">
        <v>261</v>
      </c>
      <c r="O57" s="33">
        <v>45693</v>
      </c>
      <c r="P57" s="33">
        <v>45747</v>
      </c>
      <c r="Q57" s="34" t="s">
        <v>262</v>
      </c>
    </row>
    <row r="58" spans="1:17" ht="30" x14ac:dyDescent="0.35">
      <c r="A58" s="5">
        <v>57</v>
      </c>
      <c r="B58" s="21" t="s">
        <v>242</v>
      </c>
      <c r="C58" s="22" t="s">
        <v>243</v>
      </c>
      <c r="D58" s="22">
        <v>901677477</v>
      </c>
      <c r="E58" s="5" t="s">
        <v>625</v>
      </c>
      <c r="F58" s="5" t="s">
        <v>238</v>
      </c>
      <c r="G58" s="5" t="s">
        <v>217</v>
      </c>
      <c r="H58" s="5" t="s">
        <v>339</v>
      </c>
      <c r="I58" s="16">
        <v>41384070</v>
      </c>
      <c r="J58" s="16">
        <v>41384070</v>
      </c>
      <c r="K58" s="8">
        <f t="shared" si="1"/>
        <v>0</v>
      </c>
      <c r="L58" s="30">
        <f t="shared" si="0"/>
        <v>1</v>
      </c>
      <c r="M58" s="8" t="s">
        <v>563</v>
      </c>
      <c r="N58" s="5" t="s">
        <v>530</v>
      </c>
      <c r="O58" s="33">
        <v>45698</v>
      </c>
      <c r="P58" s="33">
        <v>46015</v>
      </c>
      <c r="Q58" s="34" t="s">
        <v>264</v>
      </c>
    </row>
    <row r="59" spans="1:17" ht="50" x14ac:dyDescent="0.35">
      <c r="A59" s="11">
        <v>58</v>
      </c>
      <c r="B59" s="21" t="s">
        <v>244</v>
      </c>
      <c r="C59" s="22" t="s">
        <v>245</v>
      </c>
      <c r="D59" s="22" t="s">
        <v>246</v>
      </c>
      <c r="E59" s="5" t="s">
        <v>247</v>
      </c>
      <c r="F59" s="5" t="s">
        <v>248</v>
      </c>
      <c r="G59" s="5" t="s">
        <v>241</v>
      </c>
      <c r="H59" s="5" t="s">
        <v>147</v>
      </c>
      <c r="I59" s="16">
        <v>0</v>
      </c>
      <c r="J59" s="16" t="s">
        <v>209</v>
      </c>
      <c r="K59" s="16" t="s">
        <v>209</v>
      </c>
      <c r="L59" s="16" t="s">
        <v>209</v>
      </c>
      <c r="M59" s="8" t="s">
        <v>209</v>
      </c>
      <c r="N59" s="5" t="s">
        <v>265</v>
      </c>
      <c r="O59" s="33">
        <v>45698</v>
      </c>
      <c r="P59" s="33">
        <v>47118</v>
      </c>
      <c r="Q59" s="34" t="s">
        <v>266</v>
      </c>
    </row>
    <row r="60" spans="1:17" ht="40" x14ac:dyDescent="0.35">
      <c r="A60" s="5">
        <v>59</v>
      </c>
      <c r="B60" s="21" t="s">
        <v>249</v>
      </c>
      <c r="C60" s="22" t="s">
        <v>250</v>
      </c>
      <c r="D60" s="22" t="s">
        <v>251</v>
      </c>
      <c r="E60" s="5" t="s">
        <v>299</v>
      </c>
      <c r="F60" s="5" t="s">
        <v>145</v>
      </c>
      <c r="G60" s="5" t="s">
        <v>217</v>
      </c>
      <c r="H60" s="5" t="s">
        <v>339</v>
      </c>
      <c r="I60" s="16">
        <v>97500000</v>
      </c>
      <c r="J60" s="16">
        <v>69258000</v>
      </c>
      <c r="K60" s="16">
        <f>I60-J60</f>
        <v>28242000</v>
      </c>
      <c r="L60" s="30">
        <f t="shared" si="0"/>
        <v>0.71033846153846159</v>
      </c>
      <c r="M60" s="8" t="s">
        <v>563</v>
      </c>
      <c r="N60" s="5" t="s">
        <v>267</v>
      </c>
      <c r="O60" s="33">
        <v>45702</v>
      </c>
      <c r="P60" s="33">
        <v>46022</v>
      </c>
      <c r="Q60" s="34" t="s">
        <v>268</v>
      </c>
    </row>
    <row r="61" spans="1:17" ht="30" x14ac:dyDescent="0.35">
      <c r="A61" s="11">
        <v>60</v>
      </c>
      <c r="B61" s="21" t="s">
        <v>252</v>
      </c>
      <c r="C61" s="22" t="s">
        <v>253</v>
      </c>
      <c r="D61" s="22" t="s">
        <v>254</v>
      </c>
      <c r="E61" s="5" t="s">
        <v>255</v>
      </c>
      <c r="F61" s="5" t="s">
        <v>238</v>
      </c>
      <c r="G61" s="5" t="s">
        <v>217</v>
      </c>
      <c r="H61" s="5" t="s">
        <v>339</v>
      </c>
      <c r="I61" s="16">
        <v>2465498.0699999998</v>
      </c>
      <c r="J61" s="7">
        <v>2465498</v>
      </c>
      <c r="K61" s="8">
        <f t="shared" ref="K61" si="2">I61-J61</f>
        <v>6.9999999832361937E-2</v>
      </c>
      <c r="L61" s="30">
        <f t="shared" si="0"/>
        <v>0.99999997160817089</v>
      </c>
      <c r="M61" s="8" t="s">
        <v>209</v>
      </c>
      <c r="N61" s="5" t="s">
        <v>151</v>
      </c>
      <c r="O61" s="33">
        <v>45700</v>
      </c>
      <c r="P61" s="33">
        <v>45814</v>
      </c>
      <c r="Q61" s="34" t="s">
        <v>269</v>
      </c>
    </row>
    <row r="62" spans="1:17" ht="40" x14ac:dyDescent="0.35">
      <c r="A62" s="5">
        <v>61</v>
      </c>
      <c r="B62" s="35" t="s">
        <v>256</v>
      </c>
      <c r="C62" s="22" t="s">
        <v>257</v>
      </c>
      <c r="D62" s="22">
        <v>1036643120</v>
      </c>
      <c r="E62" s="5" t="s">
        <v>258</v>
      </c>
      <c r="F62" s="5" t="s">
        <v>145</v>
      </c>
      <c r="G62" s="5" t="s">
        <v>146</v>
      </c>
      <c r="H62" s="5" t="s">
        <v>339</v>
      </c>
      <c r="I62" s="16">
        <v>25834400</v>
      </c>
      <c r="J62" s="7">
        <v>25834400</v>
      </c>
      <c r="K62" s="8">
        <f t="shared" ref="K62:K91" si="3">I62-J62</f>
        <v>0</v>
      </c>
      <c r="L62" s="30">
        <f t="shared" si="0"/>
        <v>1</v>
      </c>
      <c r="M62" s="8" t="s">
        <v>209</v>
      </c>
      <c r="N62" s="5" t="s">
        <v>270</v>
      </c>
      <c r="O62" s="33">
        <v>45708</v>
      </c>
      <c r="P62" s="33">
        <v>45838</v>
      </c>
      <c r="Q62" s="34" t="s">
        <v>271</v>
      </c>
    </row>
    <row r="63" spans="1:17" ht="30" x14ac:dyDescent="0.35">
      <c r="A63" s="11">
        <v>62</v>
      </c>
      <c r="B63" s="35" t="s">
        <v>274</v>
      </c>
      <c r="C63" s="22" t="s">
        <v>275</v>
      </c>
      <c r="D63" s="22">
        <v>900430020</v>
      </c>
      <c r="E63" s="5" t="s">
        <v>276</v>
      </c>
      <c r="F63" s="5" t="s">
        <v>277</v>
      </c>
      <c r="G63" s="5" t="s">
        <v>278</v>
      </c>
      <c r="H63" s="5" t="s">
        <v>339</v>
      </c>
      <c r="I63" s="36">
        <v>19578240</v>
      </c>
      <c r="J63" s="7">
        <v>19578240</v>
      </c>
      <c r="K63" s="8">
        <f t="shared" si="3"/>
        <v>0</v>
      </c>
      <c r="L63" s="30">
        <f t="shared" si="0"/>
        <v>1</v>
      </c>
      <c r="M63" s="8" t="s">
        <v>209</v>
      </c>
      <c r="N63" s="5" t="s">
        <v>153</v>
      </c>
      <c r="O63" s="37">
        <v>45726</v>
      </c>
      <c r="P63" s="37">
        <v>45755</v>
      </c>
      <c r="Q63" s="38" t="s">
        <v>293</v>
      </c>
    </row>
    <row r="64" spans="1:17" ht="50" x14ac:dyDescent="0.35">
      <c r="A64" s="5">
        <v>63</v>
      </c>
      <c r="B64" s="35" t="s">
        <v>279</v>
      </c>
      <c r="C64" s="22" t="s">
        <v>280</v>
      </c>
      <c r="D64" s="22">
        <v>15453736</v>
      </c>
      <c r="E64" s="5" t="s">
        <v>281</v>
      </c>
      <c r="F64" s="5" t="s">
        <v>145</v>
      </c>
      <c r="G64" s="5" t="s">
        <v>146</v>
      </c>
      <c r="H64" s="5" t="s">
        <v>339</v>
      </c>
      <c r="I64" s="36">
        <v>7100000</v>
      </c>
      <c r="J64" s="7">
        <v>7100000</v>
      </c>
      <c r="K64" s="8">
        <f t="shared" si="3"/>
        <v>0</v>
      </c>
      <c r="L64" s="30">
        <f t="shared" si="0"/>
        <v>1</v>
      </c>
      <c r="M64" s="8" t="s">
        <v>209</v>
      </c>
      <c r="N64" s="5" t="s">
        <v>153</v>
      </c>
      <c r="O64" s="39">
        <v>45733</v>
      </c>
      <c r="P64" s="37">
        <v>45763</v>
      </c>
      <c r="Q64" s="40" t="s">
        <v>294</v>
      </c>
    </row>
    <row r="65" spans="1:17" ht="50" x14ac:dyDescent="0.35">
      <c r="A65" s="11">
        <v>64</v>
      </c>
      <c r="B65" s="35" t="s">
        <v>282</v>
      </c>
      <c r="C65" s="22" t="s">
        <v>283</v>
      </c>
      <c r="D65" s="22">
        <v>70434101</v>
      </c>
      <c r="E65" s="5" t="s">
        <v>284</v>
      </c>
      <c r="F65" s="5" t="s">
        <v>145</v>
      </c>
      <c r="G65" s="5" t="s">
        <v>146</v>
      </c>
      <c r="H65" s="5" t="s">
        <v>339</v>
      </c>
      <c r="I65" s="36">
        <v>55273600</v>
      </c>
      <c r="J65" s="36">
        <v>55273600</v>
      </c>
      <c r="K65" s="8">
        <f t="shared" si="3"/>
        <v>0</v>
      </c>
      <c r="L65" s="30">
        <f t="shared" si="0"/>
        <v>1</v>
      </c>
      <c r="M65" s="8" t="s">
        <v>563</v>
      </c>
      <c r="N65" s="5" t="s">
        <v>583</v>
      </c>
      <c r="O65" s="37">
        <v>45742</v>
      </c>
      <c r="P65" s="37">
        <v>46022</v>
      </c>
      <c r="Q65" s="38" t="s">
        <v>295</v>
      </c>
    </row>
    <row r="66" spans="1:17" ht="30" x14ac:dyDescent="0.35">
      <c r="A66" s="5">
        <v>65</v>
      </c>
      <c r="B66" s="35" t="s">
        <v>285</v>
      </c>
      <c r="C66" s="22" t="s">
        <v>286</v>
      </c>
      <c r="D66" s="22" t="s">
        <v>287</v>
      </c>
      <c r="E66" s="5" t="s">
        <v>288</v>
      </c>
      <c r="F66" s="5" t="s">
        <v>145</v>
      </c>
      <c r="G66" s="5" t="s">
        <v>278</v>
      </c>
      <c r="H66" s="5" t="s">
        <v>339</v>
      </c>
      <c r="I66" s="36">
        <v>859820</v>
      </c>
      <c r="J66" s="7">
        <v>859820</v>
      </c>
      <c r="K66" s="8">
        <f t="shared" si="3"/>
        <v>0</v>
      </c>
      <c r="L66" s="30">
        <f t="shared" si="0"/>
        <v>1</v>
      </c>
      <c r="M66" s="8" t="s">
        <v>209</v>
      </c>
      <c r="N66" s="5" t="s">
        <v>296</v>
      </c>
      <c r="O66" s="39">
        <v>45744</v>
      </c>
      <c r="P66" s="37">
        <v>45758</v>
      </c>
      <c r="Q66" s="40" t="s">
        <v>297</v>
      </c>
    </row>
    <row r="67" spans="1:17" ht="30" x14ac:dyDescent="0.35">
      <c r="A67" s="11">
        <v>66</v>
      </c>
      <c r="B67" s="35" t="s">
        <v>289</v>
      </c>
      <c r="C67" s="22" t="s">
        <v>290</v>
      </c>
      <c r="D67" s="22" t="s">
        <v>291</v>
      </c>
      <c r="E67" s="5" t="s">
        <v>292</v>
      </c>
      <c r="F67" s="5" t="s">
        <v>145</v>
      </c>
      <c r="G67" s="5" t="s">
        <v>241</v>
      </c>
      <c r="H67" s="5" t="s">
        <v>147</v>
      </c>
      <c r="I67" s="36">
        <v>27840572</v>
      </c>
      <c r="J67" s="36">
        <v>22155381</v>
      </c>
      <c r="K67" s="8">
        <f t="shared" si="3"/>
        <v>5685191</v>
      </c>
      <c r="L67" s="30">
        <f t="shared" si="0"/>
        <v>0.79579474875731715</v>
      </c>
      <c r="M67" s="8" t="s">
        <v>563</v>
      </c>
      <c r="N67" s="5" t="s">
        <v>154</v>
      </c>
      <c r="O67" s="37">
        <v>45748</v>
      </c>
      <c r="P67" s="37">
        <v>46049</v>
      </c>
      <c r="Q67" s="38" t="s">
        <v>298</v>
      </c>
    </row>
    <row r="68" spans="1:17" ht="40" x14ac:dyDescent="0.35">
      <c r="A68" s="5">
        <v>67</v>
      </c>
      <c r="B68" s="22" t="s">
        <v>301</v>
      </c>
      <c r="C68" s="22" t="s">
        <v>302</v>
      </c>
      <c r="D68" s="22">
        <v>1152460638</v>
      </c>
      <c r="E68" s="22" t="s">
        <v>303</v>
      </c>
      <c r="F68" s="5" t="s">
        <v>145</v>
      </c>
      <c r="G68" s="5" t="s">
        <v>146</v>
      </c>
      <c r="H68" s="5" t="s">
        <v>339</v>
      </c>
      <c r="I68" s="42">
        <v>31635000</v>
      </c>
      <c r="J68" s="42">
        <v>31635000</v>
      </c>
      <c r="K68" s="8">
        <f t="shared" si="3"/>
        <v>0</v>
      </c>
      <c r="L68" s="30">
        <f t="shared" si="0"/>
        <v>1</v>
      </c>
      <c r="M68" s="8" t="s">
        <v>209</v>
      </c>
      <c r="N68" s="5" t="s">
        <v>154</v>
      </c>
      <c r="O68" s="39">
        <v>45748</v>
      </c>
      <c r="P68" s="39">
        <v>46022</v>
      </c>
      <c r="Q68" s="40" t="s">
        <v>328</v>
      </c>
    </row>
    <row r="69" spans="1:17" ht="40" x14ac:dyDescent="0.35">
      <c r="A69" s="11">
        <v>68</v>
      </c>
      <c r="B69" s="22" t="s">
        <v>304</v>
      </c>
      <c r="C69" s="22" t="s">
        <v>305</v>
      </c>
      <c r="D69" s="22">
        <v>1040750272</v>
      </c>
      <c r="E69" s="22" t="s">
        <v>303</v>
      </c>
      <c r="F69" s="5" t="s">
        <v>145</v>
      </c>
      <c r="G69" s="5" t="s">
        <v>146</v>
      </c>
      <c r="H69" s="5" t="s">
        <v>339</v>
      </c>
      <c r="I69" s="43">
        <v>31635000</v>
      </c>
      <c r="J69" s="42">
        <v>31635000</v>
      </c>
      <c r="K69" s="8">
        <f t="shared" si="3"/>
        <v>0</v>
      </c>
      <c r="L69" s="30">
        <f t="shared" si="0"/>
        <v>1</v>
      </c>
      <c r="M69" s="8" t="s">
        <v>209</v>
      </c>
      <c r="N69" s="5" t="s">
        <v>154</v>
      </c>
      <c r="O69" s="37">
        <v>45748</v>
      </c>
      <c r="P69" s="37">
        <v>46022</v>
      </c>
      <c r="Q69" s="38" t="s">
        <v>329</v>
      </c>
    </row>
    <row r="70" spans="1:17" ht="40" x14ac:dyDescent="0.35">
      <c r="A70" s="5">
        <v>69</v>
      </c>
      <c r="B70" s="22" t="s">
        <v>306</v>
      </c>
      <c r="C70" s="22" t="s">
        <v>307</v>
      </c>
      <c r="D70" s="22">
        <v>43452323</v>
      </c>
      <c r="E70" s="22" t="s">
        <v>303</v>
      </c>
      <c r="F70" s="5" t="s">
        <v>145</v>
      </c>
      <c r="G70" s="5" t="s">
        <v>146</v>
      </c>
      <c r="H70" s="5" t="s">
        <v>339</v>
      </c>
      <c r="I70" s="42">
        <v>31635000</v>
      </c>
      <c r="J70" s="42">
        <v>31635000</v>
      </c>
      <c r="K70" s="8">
        <f t="shared" si="3"/>
        <v>0</v>
      </c>
      <c r="L70" s="30">
        <f t="shared" ref="L70:L77" si="4">(J70/I70)</f>
        <v>1</v>
      </c>
      <c r="M70" s="8" t="s">
        <v>209</v>
      </c>
      <c r="N70" s="5" t="s">
        <v>154</v>
      </c>
      <c r="O70" s="39">
        <v>45748</v>
      </c>
      <c r="P70" s="39">
        <v>46022</v>
      </c>
      <c r="Q70" s="40" t="s">
        <v>330</v>
      </c>
    </row>
    <row r="71" spans="1:17" ht="40" x14ac:dyDescent="0.35">
      <c r="A71" s="11">
        <v>70</v>
      </c>
      <c r="B71" s="22" t="s">
        <v>308</v>
      </c>
      <c r="C71" s="22" t="s">
        <v>309</v>
      </c>
      <c r="D71" s="22">
        <v>901158838</v>
      </c>
      <c r="E71" s="22" t="s">
        <v>310</v>
      </c>
      <c r="F71" s="5" t="s">
        <v>311</v>
      </c>
      <c r="G71" s="5" t="s">
        <v>324</v>
      </c>
      <c r="H71" s="5" t="s">
        <v>147</v>
      </c>
      <c r="I71" s="42">
        <v>423520050</v>
      </c>
      <c r="J71" s="42">
        <v>309883347</v>
      </c>
      <c r="K71" s="8">
        <f t="shared" si="3"/>
        <v>113636703</v>
      </c>
      <c r="L71" s="30">
        <f t="shared" si="4"/>
        <v>0.7316851870413219</v>
      </c>
      <c r="M71" s="8" t="s">
        <v>563</v>
      </c>
      <c r="N71" s="5" t="s">
        <v>154</v>
      </c>
      <c r="O71" s="37">
        <v>45766</v>
      </c>
      <c r="P71" s="37">
        <v>46101</v>
      </c>
      <c r="Q71" s="38" t="s">
        <v>331</v>
      </c>
    </row>
    <row r="72" spans="1:17" ht="60" x14ac:dyDescent="0.35">
      <c r="A72" s="5">
        <v>71</v>
      </c>
      <c r="B72" s="22" t="s">
        <v>312</v>
      </c>
      <c r="C72" s="22" t="s">
        <v>59</v>
      </c>
      <c r="D72" s="22">
        <v>43625187</v>
      </c>
      <c r="E72" s="22" t="s">
        <v>313</v>
      </c>
      <c r="F72" s="5" t="s">
        <v>145</v>
      </c>
      <c r="G72" s="5" t="s">
        <v>146</v>
      </c>
      <c r="H72" s="5" t="s">
        <v>339</v>
      </c>
      <c r="I72" s="42">
        <v>64601567</v>
      </c>
      <c r="J72" s="42">
        <v>64601567</v>
      </c>
      <c r="K72" s="8">
        <f t="shared" si="3"/>
        <v>0</v>
      </c>
      <c r="L72" s="30">
        <f t="shared" si="4"/>
        <v>1</v>
      </c>
      <c r="M72" s="8" t="s">
        <v>209</v>
      </c>
      <c r="N72" s="5" t="s">
        <v>326</v>
      </c>
      <c r="O72" s="39">
        <v>45755</v>
      </c>
      <c r="P72" s="39">
        <v>46022</v>
      </c>
      <c r="Q72" s="40" t="s">
        <v>332</v>
      </c>
    </row>
    <row r="73" spans="1:17" ht="30" x14ac:dyDescent="0.35">
      <c r="A73" s="11">
        <v>72</v>
      </c>
      <c r="B73" s="22" t="s">
        <v>314</v>
      </c>
      <c r="C73" s="22" t="s">
        <v>315</v>
      </c>
      <c r="D73" s="22" t="s">
        <v>316</v>
      </c>
      <c r="E73" s="22" t="s">
        <v>317</v>
      </c>
      <c r="F73" s="5" t="s">
        <v>277</v>
      </c>
      <c r="G73" s="5" t="s">
        <v>217</v>
      </c>
      <c r="H73" s="5" t="s">
        <v>339</v>
      </c>
      <c r="I73" s="44">
        <v>5000000</v>
      </c>
      <c r="J73" s="42">
        <v>2286823</v>
      </c>
      <c r="K73" s="8">
        <f t="shared" si="3"/>
        <v>2713177</v>
      </c>
      <c r="L73" s="30">
        <f t="shared" si="4"/>
        <v>0.45736460000000001</v>
      </c>
      <c r="M73" s="8" t="s">
        <v>209</v>
      </c>
      <c r="N73" s="5" t="s">
        <v>327</v>
      </c>
      <c r="O73" s="37">
        <v>45758</v>
      </c>
      <c r="P73" s="37">
        <v>46022</v>
      </c>
      <c r="Q73" s="38" t="s">
        <v>333</v>
      </c>
    </row>
    <row r="74" spans="1:17" ht="40" x14ac:dyDescent="0.35">
      <c r="A74" s="5">
        <v>73</v>
      </c>
      <c r="B74" s="22" t="s">
        <v>318</v>
      </c>
      <c r="C74" s="22" t="s">
        <v>319</v>
      </c>
      <c r="D74" s="22">
        <v>98778794</v>
      </c>
      <c r="E74" s="22" t="s">
        <v>320</v>
      </c>
      <c r="F74" s="5" t="s">
        <v>277</v>
      </c>
      <c r="G74" s="5" t="s">
        <v>325</v>
      </c>
      <c r="H74" s="5" t="s">
        <v>339</v>
      </c>
      <c r="I74" s="45">
        <v>19317311</v>
      </c>
      <c r="J74" s="7">
        <v>19317311</v>
      </c>
      <c r="K74" s="8">
        <f t="shared" si="3"/>
        <v>0</v>
      </c>
      <c r="L74" s="30">
        <f t="shared" si="4"/>
        <v>1</v>
      </c>
      <c r="M74" s="8" t="s">
        <v>563</v>
      </c>
      <c r="N74" s="5" t="s">
        <v>424</v>
      </c>
      <c r="O74" s="46">
        <v>45792</v>
      </c>
      <c r="P74" s="46">
        <v>45837</v>
      </c>
      <c r="Q74" s="40" t="s">
        <v>334</v>
      </c>
    </row>
    <row r="75" spans="1:17" ht="50" x14ac:dyDescent="0.35">
      <c r="A75" s="11">
        <v>74</v>
      </c>
      <c r="B75" s="22" t="s">
        <v>321</v>
      </c>
      <c r="C75" s="22" t="s">
        <v>136</v>
      </c>
      <c r="D75" s="22">
        <v>1000393686</v>
      </c>
      <c r="E75" s="22" t="s">
        <v>322</v>
      </c>
      <c r="F75" s="5" t="s">
        <v>145</v>
      </c>
      <c r="G75" s="5" t="s">
        <v>146</v>
      </c>
      <c r="H75" s="5" t="s">
        <v>339</v>
      </c>
      <c r="I75" s="44">
        <v>11220000</v>
      </c>
      <c r="J75" s="7">
        <v>11220000</v>
      </c>
      <c r="K75" s="8">
        <f t="shared" si="3"/>
        <v>0</v>
      </c>
      <c r="L75" s="30">
        <f t="shared" si="4"/>
        <v>1</v>
      </c>
      <c r="M75" s="8" t="s">
        <v>209</v>
      </c>
      <c r="N75" s="5" t="s">
        <v>151</v>
      </c>
      <c r="O75" s="47">
        <v>45775</v>
      </c>
      <c r="P75" s="47">
        <v>45896</v>
      </c>
      <c r="Q75" s="38" t="s">
        <v>335</v>
      </c>
    </row>
    <row r="76" spans="1:17" ht="50" x14ac:dyDescent="0.35">
      <c r="A76" s="5">
        <v>75</v>
      </c>
      <c r="B76" s="22" t="s">
        <v>323</v>
      </c>
      <c r="C76" s="22" t="s">
        <v>139</v>
      </c>
      <c r="D76" s="22">
        <v>1000205800</v>
      </c>
      <c r="E76" s="22" t="s">
        <v>322</v>
      </c>
      <c r="F76" s="5" t="s">
        <v>145</v>
      </c>
      <c r="G76" s="5" t="s">
        <v>146</v>
      </c>
      <c r="H76" s="5" t="s">
        <v>339</v>
      </c>
      <c r="I76" s="45">
        <v>11220000</v>
      </c>
      <c r="J76" s="7">
        <v>11220000</v>
      </c>
      <c r="K76" s="8">
        <f t="shared" si="3"/>
        <v>0</v>
      </c>
      <c r="L76" s="30">
        <f t="shared" si="4"/>
        <v>1</v>
      </c>
      <c r="M76" s="8" t="s">
        <v>209</v>
      </c>
      <c r="N76" s="5" t="s">
        <v>151</v>
      </c>
      <c r="O76" s="46">
        <v>45775</v>
      </c>
      <c r="P76" s="46">
        <v>45896</v>
      </c>
      <c r="Q76" s="40" t="s">
        <v>336</v>
      </c>
    </row>
    <row r="77" spans="1:17" ht="60" x14ac:dyDescent="0.35">
      <c r="A77" s="11">
        <v>76</v>
      </c>
      <c r="B77" s="13" t="s">
        <v>342</v>
      </c>
      <c r="C77" s="13" t="s">
        <v>343</v>
      </c>
      <c r="D77" s="14">
        <v>901941243</v>
      </c>
      <c r="E77" s="13" t="s">
        <v>344</v>
      </c>
      <c r="F77" s="13" t="s">
        <v>277</v>
      </c>
      <c r="G77" s="13" t="s">
        <v>217</v>
      </c>
      <c r="H77" s="13" t="s">
        <v>147</v>
      </c>
      <c r="I77" s="63">
        <v>39177659</v>
      </c>
      <c r="J77" s="42">
        <v>22719726</v>
      </c>
      <c r="K77" s="8">
        <f t="shared" si="3"/>
        <v>16457933</v>
      </c>
      <c r="L77" s="30">
        <f t="shared" si="4"/>
        <v>0.57991535430945473</v>
      </c>
      <c r="M77" s="8" t="s">
        <v>209</v>
      </c>
      <c r="N77" s="49" t="s">
        <v>374</v>
      </c>
      <c r="O77" s="26">
        <v>45785</v>
      </c>
      <c r="P77" s="26">
        <v>46112</v>
      </c>
      <c r="Q77" s="50" t="s">
        <v>380</v>
      </c>
    </row>
    <row r="78" spans="1:17" ht="30" x14ac:dyDescent="0.35">
      <c r="A78" s="5">
        <v>77</v>
      </c>
      <c r="B78" s="13" t="s">
        <v>345</v>
      </c>
      <c r="C78" s="13" t="s">
        <v>346</v>
      </c>
      <c r="D78" s="14">
        <v>900293507</v>
      </c>
      <c r="E78" s="13" t="s">
        <v>347</v>
      </c>
      <c r="F78" s="13" t="s">
        <v>395</v>
      </c>
      <c r="G78" s="13" t="s">
        <v>324</v>
      </c>
      <c r="H78" s="13" t="s">
        <v>339</v>
      </c>
      <c r="I78" s="7">
        <v>1204539</v>
      </c>
      <c r="J78" s="42">
        <v>1070779</v>
      </c>
      <c r="K78" s="8">
        <f t="shared" si="3"/>
        <v>133760</v>
      </c>
      <c r="L78" s="30">
        <f t="shared" ref="L77:L93" si="5">(J78/I78)</f>
        <v>0.88895336722181684</v>
      </c>
      <c r="M78" s="8" t="s">
        <v>209</v>
      </c>
      <c r="N78" s="49" t="s">
        <v>374</v>
      </c>
      <c r="O78" s="26">
        <v>45798</v>
      </c>
      <c r="P78" s="26">
        <v>46022</v>
      </c>
      <c r="Q78" s="50" t="s">
        <v>394</v>
      </c>
    </row>
    <row r="79" spans="1:17" ht="50" x14ac:dyDescent="0.35">
      <c r="A79" s="11">
        <v>78</v>
      </c>
      <c r="B79" s="13" t="s">
        <v>348</v>
      </c>
      <c r="C79" s="13" t="s">
        <v>62</v>
      </c>
      <c r="D79" s="14">
        <v>21853748</v>
      </c>
      <c r="E79" s="13" t="s">
        <v>349</v>
      </c>
      <c r="F79" s="13" t="s">
        <v>145</v>
      </c>
      <c r="G79" s="13" t="s">
        <v>146</v>
      </c>
      <c r="H79" s="13" t="s">
        <v>339</v>
      </c>
      <c r="I79" s="7">
        <v>35006400</v>
      </c>
      <c r="J79" s="7">
        <v>35006400</v>
      </c>
      <c r="K79" s="8">
        <f t="shared" si="3"/>
        <v>0</v>
      </c>
      <c r="L79" s="30">
        <f t="shared" si="5"/>
        <v>1</v>
      </c>
      <c r="M79" s="8" t="s">
        <v>209</v>
      </c>
      <c r="N79" s="49" t="s">
        <v>375</v>
      </c>
      <c r="O79" s="26">
        <v>45784</v>
      </c>
      <c r="P79" s="26">
        <v>46022</v>
      </c>
      <c r="Q79" s="50" t="s">
        <v>381</v>
      </c>
    </row>
    <row r="80" spans="1:17" ht="40" x14ac:dyDescent="0.35">
      <c r="A80" s="5">
        <v>79</v>
      </c>
      <c r="B80" s="13" t="s">
        <v>350</v>
      </c>
      <c r="C80" s="13" t="s">
        <v>70</v>
      </c>
      <c r="D80" s="14">
        <v>1152198618</v>
      </c>
      <c r="E80" s="13" t="s">
        <v>71</v>
      </c>
      <c r="F80" s="13" t="s">
        <v>145</v>
      </c>
      <c r="G80" s="13" t="s">
        <v>146</v>
      </c>
      <c r="H80" s="13" t="s">
        <v>339</v>
      </c>
      <c r="I80" s="7">
        <v>46862400</v>
      </c>
      <c r="J80" s="7">
        <v>46862400</v>
      </c>
      <c r="K80" s="8">
        <f t="shared" si="3"/>
        <v>0</v>
      </c>
      <c r="L80" s="30">
        <f t="shared" si="5"/>
        <v>1</v>
      </c>
      <c r="M80" s="8" t="s">
        <v>209</v>
      </c>
      <c r="N80" s="49" t="s">
        <v>375</v>
      </c>
      <c r="O80" s="26">
        <v>45784</v>
      </c>
      <c r="P80" s="26">
        <v>46022</v>
      </c>
      <c r="Q80" s="50" t="s">
        <v>382</v>
      </c>
    </row>
    <row r="81" spans="1:17" ht="40" x14ac:dyDescent="0.35">
      <c r="A81" s="11">
        <v>80</v>
      </c>
      <c r="B81" s="13" t="s">
        <v>351</v>
      </c>
      <c r="C81" s="13" t="s">
        <v>79</v>
      </c>
      <c r="D81" s="14">
        <v>32091070</v>
      </c>
      <c r="E81" s="13" t="s">
        <v>352</v>
      </c>
      <c r="F81" s="13" t="s">
        <v>145</v>
      </c>
      <c r="G81" s="13" t="s">
        <v>146</v>
      </c>
      <c r="H81" s="13" t="s">
        <v>339</v>
      </c>
      <c r="I81" s="7">
        <v>55143333</v>
      </c>
      <c r="J81" s="7">
        <v>55143333</v>
      </c>
      <c r="K81" s="8">
        <f t="shared" si="3"/>
        <v>0</v>
      </c>
      <c r="L81" s="30">
        <f t="shared" si="5"/>
        <v>1</v>
      </c>
      <c r="M81" s="8" t="s">
        <v>209</v>
      </c>
      <c r="N81" s="49" t="s">
        <v>376</v>
      </c>
      <c r="O81" s="26">
        <v>45785</v>
      </c>
      <c r="P81" s="26">
        <v>46022</v>
      </c>
      <c r="Q81" s="50" t="s">
        <v>383</v>
      </c>
    </row>
    <row r="82" spans="1:17" ht="60" x14ac:dyDescent="0.35">
      <c r="A82" s="5">
        <v>81</v>
      </c>
      <c r="B82" s="13" t="s">
        <v>353</v>
      </c>
      <c r="C82" s="13" t="s">
        <v>73</v>
      </c>
      <c r="D82" s="14">
        <v>1128272450</v>
      </c>
      <c r="E82" s="13" t="s">
        <v>354</v>
      </c>
      <c r="F82" s="13" t="s">
        <v>277</v>
      </c>
      <c r="G82" s="13" t="s">
        <v>146</v>
      </c>
      <c r="H82" s="13" t="s">
        <v>339</v>
      </c>
      <c r="I82" s="7">
        <v>46862400</v>
      </c>
      <c r="J82" s="7">
        <v>46862400</v>
      </c>
      <c r="K82" s="8">
        <f t="shared" si="3"/>
        <v>0</v>
      </c>
      <c r="L82" s="30">
        <f t="shared" si="5"/>
        <v>1</v>
      </c>
      <c r="M82" s="8" t="s">
        <v>209</v>
      </c>
      <c r="N82" s="49" t="s">
        <v>375</v>
      </c>
      <c r="O82" s="26">
        <v>45784</v>
      </c>
      <c r="P82" s="26">
        <v>46022</v>
      </c>
      <c r="Q82" s="50" t="s">
        <v>384</v>
      </c>
    </row>
    <row r="83" spans="1:17" ht="40" x14ac:dyDescent="0.35">
      <c r="A83" s="11">
        <v>82</v>
      </c>
      <c r="B83" s="13" t="s">
        <v>355</v>
      </c>
      <c r="C83" s="13" t="s">
        <v>97</v>
      </c>
      <c r="D83" s="14">
        <v>98658853</v>
      </c>
      <c r="E83" s="13" t="s">
        <v>356</v>
      </c>
      <c r="F83" s="13" t="s">
        <v>145</v>
      </c>
      <c r="G83" s="13" t="s">
        <v>146</v>
      </c>
      <c r="H83" s="13" t="s">
        <v>339</v>
      </c>
      <c r="I83" s="7">
        <v>45861067</v>
      </c>
      <c r="J83" s="7">
        <v>45861067</v>
      </c>
      <c r="K83" s="8">
        <f t="shared" si="3"/>
        <v>0</v>
      </c>
      <c r="L83" s="30">
        <f t="shared" si="5"/>
        <v>1</v>
      </c>
      <c r="M83" s="8" t="s">
        <v>209</v>
      </c>
      <c r="N83" s="49" t="s">
        <v>377</v>
      </c>
      <c r="O83" s="26">
        <v>45789</v>
      </c>
      <c r="P83" s="26">
        <v>46022</v>
      </c>
      <c r="Q83" s="50" t="s">
        <v>385</v>
      </c>
    </row>
    <row r="84" spans="1:17" ht="50" x14ac:dyDescent="0.35">
      <c r="A84" s="5">
        <v>83</v>
      </c>
      <c r="B84" s="13" t="s">
        <v>357</v>
      </c>
      <c r="C84" s="13" t="s">
        <v>116</v>
      </c>
      <c r="D84" s="14">
        <v>43266464</v>
      </c>
      <c r="E84" s="13" t="s">
        <v>358</v>
      </c>
      <c r="F84" s="13" t="s">
        <v>145</v>
      </c>
      <c r="G84" s="13" t="s">
        <v>146</v>
      </c>
      <c r="H84" s="13" t="s">
        <v>339</v>
      </c>
      <c r="I84" s="7">
        <v>45660800</v>
      </c>
      <c r="J84" s="7">
        <v>45660800</v>
      </c>
      <c r="K84" s="8">
        <f t="shared" si="3"/>
        <v>0</v>
      </c>
      <c r="L84" s="30">
        <f t="shared" si="5"/>
        <v>1</v>
      </c>
      <c r="M84" s="8" t="s">
        <v>209</v>
      </c>
      <c r="N84" s="49" t="s">
        <v>378</v>
      </c>
      <c r="O84" s="26">
        <v>45791</v>
      </c>
      <c r="P84" s="26">
        <v>46022</v>
      </c>
      <c r="Q84" s="50" t="s">
        <v>386</v>
      </c>
    </row>
    <row r="85" spans="1:17" ht="40" x14ac:dyDescent="0.35">
      <c r="A85" s="11">
        <v>84</v>
      </c>
      <c r="B85" s="13" t="s">
        <v>359</v>
      </c>
      <c r="C85" s="13" t="s">
        <v>113</v>
      </c>
      <c r="D85" s="14">
        <v>1069925474</v>
      </c>
      <c r="E85" s="13" t="s">
        <v>360</v>
      </c>
      <c r="F85" s="13" t="s">
        <v>145</v>
      </c>
      <c r="G85" s="13" t="s">
        <v>146</v>
      </c>
      <c r="H85" s="13" t="s">
        <v>339</v>
      </c>
      <c r="I85" s="7">
        <v>12016000</v>
      </c>
      <c r="J85" s="7">
        <v>12016000</v>
      </c>
      <c r="K85" s="8">
        <f t="shared" si="3"/>
        <v>0</v>
      </c>
      <c r="L85" s="30">
        <f t="shared" si="5"/>
        <v>1</v>
      </c>
      <c r="M85" s="8" t="s">
        <v>209</v>
      </c>
      <c r="N85" s="49" t="s">
        <v>261</v>
      </c>
      <c r="O85" s="26">
        <v>45790</v>
      </c>
      <c r="P85" s="26">
        <v>45850</v>
      </c>
      <c r="Q85" s="50" t="s">
        <v>387</v>
      </c>
    </row>
    <row r="86" spans="1:17" ht="40" x14ac:dyDescent="0.35">
      <c r="A86" s="5">
        <v>85</v>
      </c>
      <c r="B86" s="13" t="s">
        <v>361</v>
      </c>
      <c r="C86" s="13" t="s">
        <v>108</v>
      </c>
      <c r="D86" s="14">
        <v>12022840</v>
      </c>
      <c r="E86" s="13" t="s">
        <v>9</v>
      </c>
      <c r="F86" s="13" t="s">
        <v>145</v>
      </c>
      <c r="G86" s="13" t="s">
        <v>146</v>
      </c>
      <c r="H86" s="13" t="s">
        <v>339</v>
      </c>
      <c r="I86" s="7">
        <v>32018800</v>
      </c>
      <c r="J86" s="7">
        <v>32018800</v>
      </c>
      <c r="K86" s="8">
        <f t="shared" si="3"/>
        <v>0</v>
      </c>
      <c r="L86" s="30">
        <f t="shared" si="5"/>
        <v>1</v>
      </c>
      <c r="M86" s="8" t="s">
        <v>209</v>
      </c>
      <c r="N86" s="49" t="s">
        <v>378</v>
      </c>
      <c r="O86" s="26">
        <v>45790</v>
      </c>
      <c r="P86" s="26">
        <v>46022</v>
      </c>
      <c r="Q86" s="50" t="s">
        <v>388</v>
      </c>
    </row>
    <row r="87" spans="1:17" ht="40" x14ac:dyDescent="0.35">
      <c r="A87" s="11">
        <v>86</v>
      </c>
      <c r="B87" s="13" t="s">
        <v>362</v>
      </c>
      <c r="C87" s="13" t="s">
        <v>105</v>
      </c>
      <c r="D87" s="14">
        <v>1088307001</v>
      </c>
      <c r="E87" s="13" t="s">
        <v>363</v>
      </c>
      <c r="F87" s="13" t="s">
        <v>145</v>
      </c>
      <c r="G87" s="13" t="s">
        <v>146</v>
      </c>
      <c r="H87" s="13" t="s">
        <v>339</v>
      </c>
      <c r="I87" s="7">
        <v>12016000</v>
      </c>
      <c r="J87" s="7">
        <v>12016000</v>
      </c>
      <c r="K87" s="8">
        <f t="shared" si="3"/>
        <v>0</v>
      </c>
      <c r="L87" s="30">
        <f t="shared" si="5"/>
        <v>1</v>
      </c>
      <c r="M87" s="8" t="s">
        <v>209</v>
      </c>
      <c r="N87" s="49" t="s">
        <v>261</v>
      </c>
      <c r="O87" s="26">
        <v>45790</v>
      </c>
      <c r="P87" s="26">
        <v>45850</v>
      </c>
      <c r="Q87" s="50" t="s">
        <v>389</v>
      </c>
    </row>
    <row r="88" spans="1:17" ht="50" x14ac:dyDescent="0.35">
      <c r="A88" s="5">
        <v>87</v>
      </c>
      <c r="B88" s="13" t="s">
        <v>364</v>
      </c>
      <c r="C88" s="13" t="s">
        <v>123</v>
      </c>
      <c r="D88" s="14">
        <v>1010019988</v>
      </c>
      <c r="E88" s="13" t="s">
        <v>365</v>
      </c>
      <c r="F88" s="13" t="s">
        <v>145</v>
      </c>
      <c r="G88" s="13" t="s">
        <v>146</v>
      </c>
      <c r="H88" s="13" t="s">
        <v>339</v>
      </c>
      <c r="I88" s="7">
        <v>26976733</v>
      </c>
      <c r="J88" s="7">
        <v>26976733</v>
      </c>
      <c r="K88" s="8">
        <f t="shared" si="3"/>
        <v>0</v>
      </c>
      <c r="L88" s="30">
        <f t="shared" si="5"/>
        <v>1</v>
      </c>
      <c r="M88" s="8" t="s">
        <v>209</v>
      </c>
      <c r="N88" s="49" t="s">
        <v>379</v>
      </c>
      <c r="O88" s="26">
        <v>45797</v>
      </c>
      <c r="P88" s="26">
        <v>46022</v>
      </c>
      <c r="Q88" s="50" t="s">
        <v>390</v>
      </c>
    </row>
    <row r="89" spans="1:17" ht="40" x14ac:dyDescent="0.35">
      <c r="A89" s="11">
        <v>88</v>
      </c>
      <c r="B89" s="13" t="s">
        <v>366</v>
      </c>
      <c r="C89" s="13" t="s">
        <v>273</v>
      </c>
      <c r="D89" s="14">
        <v>71362992</v>
      </c>
      <c r="E89" s="13" t="s">
        <v>367</v>
      </c>
      <c r="F89" s="13" t="s">
        <v>145</v>
      </c>
      <c r="G89" s="13" t="s">
        <v>146</v>
      </c>
      <c r="H89" s="13" t="s">
        <v>339</v>
      </c>
      <c r="I89" s="7">
        <v>44258933</v>
      </c>
      <c r="J89" s="7">
        <v>44258933</v>
      </c>
      <c r="K89" s="8">
        <f t="shared" si="3"/>
        <v>0</v>
      </c>
      <c r="L89" s="30">
        <f t="shared" si="5"/>
        <v>1</v>
      </c>
      <c r="M89" s="8" t="s">
        <v>209</v>
      </c>
      <c r="N89" s="49" t="s">
        <v>379</v>
      </c>
      <c r="O89" s="26">
        <v>45797</v>
      </c>
      <c r="P89" s="26">
        <v>46022</v>
      </c>
      <c r="Q89" s="50" t="s">
        <v>391</v>
      </c>
    </row>
    <row r="90" spans="1:17" ht="30" x14ac:dyDescent="0.35">
      <c r="A90" s="5">
        <v>89</v>
      </c>
      <c r="B90" s="13" t="s">
        <v>368</v>
      </c>
      <c r="C90" s="13" t="s">
        <v>369</v>
      </c>
      <c r="D90" s="14">
        <v>800233801</v>
      </c>
      <c r="E90" s="13" t="s">
        <v>370</v>
      </c>
      <c r="F90" s="13" t="s">
        <v>311</v>
      </c>
      <c r="G90" s="13" t="s">
        <v>217</v>
      </c>
      <c r="H90" s="13" t="s">
        <v>147</v>
      </c>
      <c r="I90" s="7">
        <v>96099521</v>
      </c>
      <c r="J90" s="7">
        <v>43622514</v>
      </c>
      <c r="K90" s="8">
        <f t="shared" si="3"/>
        <v>52477007</v>
      </c>
      <c r="L90" s="30">
        <f t="shared" si="5"/>
        <v>0.4539306080412201</v>
      </c>
      <c r="M90" s="8" t="s">
        <v>563</v>
      </c>
      <c r="N90" s="49" t="s">
        <v>263</v>
      </c>
      <c r="O90" s="26">
        <v>45809</v>
      </c>
      <c r="P90" s="26">
        <v>46142</v>
      </c>
      <c r="Q90" s="50" t="s">
        <v>392</v>
      </c>
    </row>
    <row r="91" spans="1:17" ht="40" x14ac:dyDescent="0.35">
      <c r="A91" s="11">
        <v>90</v>
      </c>
      <c r="B91" s="13" t="s">
        <v>371</v>
      </c>
      <c r="C91" s="13" t="s">
        <v>372</v>
      </c>
      <c r="D91" s="14">
        <v>32295718</v>
      </c>
      <c r="E91" s="13" t="s">
        <v>373</v>
      </c>
      <c r="F91" s="13" t="s">
        <v>145</v>
      </c>
      <c r="G91" s="13" t="s">
        <v>146</v>
      </c>
      <c r="H91" s="13" t="s">
        <v>339</v>
      </c>
      <c r="I91" s="7">
        <v>18024000</v>
      </c>
      <c r="J91" s="7">
        <v>18024000</v>
      </c>
      <c r="K91" s="8">
        <f t="shared" si="3"/>
        <v>0</v>
      </c>
      <c r="L91" s="30">
        <f t="shared" si="5"/>
        <v>1</v>
      </c>
      <c r="M91" s="8" t="s">
        <v>209</v>
      </c>
      <c r="N91" s="49" t="s">
        <v>152</v>
      </c>
      <c r="O91" s="26">
        <v>45800</v>
      </c>
      <c r="P91" s="26">
        <v>45891</v>
      </c>
      <c r="Q91" s="50" t="s">
        <v>393</v>
      </c>
    </row>
    <row r="92" spans="1:17" ht="50" x14ac:dyDescent="0.35">
      <c r="A92" s="5">
        <v>91</v>
      </c>
      <c r="B92" s="13" t="s">
        <v>396</v>
      </c>
      <c r="C92" s="14" t="s">
        <v>397</v>
      </c>
      <c r="D92" s="14">
        <v>71262145</v>
      </c>
      <c r="E92" s="14" t="s">
        <v>398</v>
      </c>
      <c r="F92" s="13" t="s">
        <v>145</v>
      </c>
      <c r="G92" s="13" t="s">
        <v>146</v>
      </c>
      <c r="H92" s="13" t="s">
        <v>339</v>
      </c>
      <c r="I92" s="45">
        <v>6842500</v>
      </c>
      <c r="J92" s="45">
        <v>6842500</v>
      </c>
      <c r="K92" s="7">
        <v>0</v>
      </c>
      <c r="L92" s="30">
        <f t="shared" si="5"/>
        <v>1</v>
      </c>
      <c r="M92" s="7" t="s">
        <v>209</v>
      </c>
      <c r="N92" s="13" t="s">
        <v>413</v>
      </c>
      <c r="O92" s="46">
        <v>45811</v>
      </c>
      <c r="P92" s="46">
        <v>45886</v>
      </c>
      <c r="Q92" s="40" t="s">
        <v>414</v>
      </c>
    </row>
    <row r="93" spans="1:17" ht="30" x14ac:dyDescent="0.35">
      <c r="A93" s="11">
        <v>92</v>
      </c>
      <c r="B93" s="13" t="s">
        <v>399</v>
      </c>
      <c r="C93" s="14" t="s">
        <v>400</v>
      </c>
      <c r="D93" s="14">
        <v>901346888</v>
      </c>
      <c r="E93" s="14" t="s">
        <v>626</v>
      </c>
      <c r="F93" s="13" t="s">
        <v>311</v>
      </c>
      <c r="G93" s="13" t="s">
        <v>423</v>
      </c>
      <c r="H93" s="13" t="s">
        <v>339</v>
      </c>
      <c r="I93" s="44">
        <v>6417920</v>
      </c>
      <c r="J93" s="7">
        <v>5377702</v>
      </c>
      <c r="K93" s="7">
        <f>(I93-J93)</f>
        <v>1040218</v>
      </c>
      <c r="L93" s="30">
        <f t="shared" si="5"/>
        <v>0.83791976216593533</v>
      </c>
      <c r="M93" s="7" t="s">
        <v>209</v>
      </c>
      <c r="N93" s="13" t="s">
        <v>263</v>
      </c>
      <c r="O93" s="47">
        <v>45821</v>
      </c>
      <c r="P93" s="47">
        <v>46022</v>
      </c>
      <c r="Q93" s="38" t="s">
        <v>415</v>
      </c>
    </row>
    <row r="94" spans="1:17" ht="60" x14ac:dyDescent="0.35">
      <c r="A94" s="5">
        <v>93</v>
      </c>
      <c r="B94" s="13" t="s">
        <v>401</v>
      </c>
      <c r="C94" s="14" t="s">
        <v>14</v>
      </c>
      <c r="D94" s="14">
        <v>98639459</v>
      </c>
      <c r="E94" s="14" t="s">
        <v>402</v>
      </c>
      <c r="F94" s="13" t="s">
        <v>145</v>
      </c>
      <c r="G94" s="13" t="s">
        <v>146</v>
      </c>
      <c r="H94" s="13" t="s">
        <v>339</v>
      </c>
      <c r="I94" s="45">
        <v>46293867</v>
      </c>
      <c r="J94" s="45">
        <v>46293867</v>
      </c>
      <c r="K94" s="8">
        <f t="shared" ref="K94:K126" si="6">I94-J94</f>
        <v>0</v>
      </c>
      <c r="L94" s="30">
        <f t="shared" ref="L94" si="7">(J94/I94)</f>
        <v>1</v>
      </c>
      <c r="M94" s="7" t="s">
        <v>209</v>
      </c>
      <c r="N94" s="13" t="s">
        <v>416</v>
      </c>
      <c r="O94" s="46">
        <v>45811</v>
      </c>
      <c r="P94" s="46">
        <v>46022</v>
      </c>
      <c r="Q94" s="40" t="s">
        <v>417</v>
      </c>
    </row>
    <row r="95" spans="1:17" ht="70" x14ac:dyDescent="0.35">
      <c r="A95" s="11">
        <v>94</v>
      </c>
      <c r="B95" s="13" t="s">
        <v>403</v>
      </c>
      <c r="C95" s="14" t="s">
        <v>20</v>
      </c>
      <c r="D95" s="14">
        <v>1037625186</v>
      </c>
      <c r="E95" s="14" t="s">
        <v>404</v>
      </c>
      <c r="F95" s="13" t="s">
        <v>145</v>
      </c>
      <c r="G95" s="13" t="s">
        <v>146</v>
      </c>
      <c r="H95" s="13" t="s">
        <v>339</v>
      </c>
      <c r="I95" s="44">
        <v>58794667</v>
      </c>
      <c r="J95" s="44">
        <v>58794667</v>
      </c>
      <c r="K95" s="8">
        <f t="shared" si="6"/>
        <v>0</v>
      </c>
      <c r="L95" s="30">
        <f t="shared" ref="L95" si="8">(J95/I95)</f>
        <v>1</v>
      </c>
      <c r="M95" s="7" t="s">
        <v>209</v>
      </c>
      <c r="N95" s="13" t="s">
        <v>416</v>
      </c>
      <c r="O95" s="47">
        <v>45811</v>
      </c>
      <c r="P95" s="47">
        <v>46022</v>
      </c>
      <c r="Q95" s="38" t="s">
        <v>418</v>
      </c>
    </row>
    <row r="96" spans="1:17" ht="50" x14ac:dyDescent="0.35">
      <c r="A96" s="5">
        <v>95</v>
      </c>
      <c r="B96" s="13" t="s">
        <v>405</v>
      </c>
      <c r="C96" s="14" t="s">
        <v>110</v>
      </c>
      <c r="D96" s="14">
        <v>9910316</v>
      </c>
      <c r="E96" s="14" t="s">
        <v>111</v>
      </c>
      <c r="F96" s="13" t="s">
        <v>145</v>
      </c>
      <c r="G96" s="13" t="s">
        <v>146</v>
      </c>
      <c r="H96" s="13" t="s">
        <v>339</v>
      </c>
      <c r="I96" s="51">
        <v>41455200</v>
      </c>
      <c r="J96" s="51">
        <v>41455200</v>
      </c>
      <c r="K96" s="8">
        <f t="shared" si="6"/>
        <v>0</v>
      </c>
      <c r="L96" s="30">
        <f t="shared" ref="L96:L97" si="9">(J96/I96)</f>
        <v>1</v>
      </c>
      <c r="M96" s="7" t="s">
        <v>209</v>
      </c>
      <c r="N96" s="13" t="s">
        <v>419</v>
      </c>
      <c r="O96" s="52">
        <v>45812</v>
      </c>
      <c r="P96" s="46">
        <v>46022</v>
      </c>
      <c r="Q96" s="40" t="s">
        <v>420</v>
      </c>
    </row>
    <row r="97" spans="1:17" ht="30" x14ac:dyDescent="0.35">
      <c r="A97" s="11">
        <v>96</v>
      </c>
      <c r="B97" s="13" t="s">
        <v>406</v>
      </c>
      <c r="C97" s="14" t="s">
        <v>407</v>
      </c>
      <c r="D97" s="14" t="s">
        <v>408</v>
      </c>
      <c r="E97" s="14" t="s">
        <v>409</v>
      </c>
      <c r="F97" s="13" t="s">
        <v>277</v>
      </c>
      <c r="G97" s="13" t="s">
        <v>325</v>
      </c>
      <c r="H97" s="13" t="s">
        <v>339</v>
      </c>
      <c r="I97" s="44">
        <v>3353400</v>
      </c>
      <c r="J97" s="51">
        <v>2663617</v>
      </c>
      <c r="K97" s="8">
        <f t="shared" si="6"/>
        <v>689783</v>
      </c>
      <c r="L97" s="30">
        <f t="shared" si="9"/>
        <v>0.79430339357070434</v>
      </c>
      <c r="M97" s="7" t="s">
        <v>209</v>
      </c>
      <c r="N97" s="13" t="s">
        <v>263</v>
      </c>
      <c r="O97" s="47">
        <v>45821</v>
      </c>
      <c r="P97" s="47">
        <v>46022</v>
      </c>
      <c r="Q97" s="38" t="s">
        <v>421</v>
      </c>
    </row>
    <row r="98" spans="1:17" ht="40" x14ac:dyDescent="0.35">
      <c r="A98" s="5">
        <v>97</v>
      </c>
      <c r="B98" s="13" t="s">
        <v>410</v>
      </c>
      <c r="C98" s="14" t="s">
        <v>411</v>
      </c>
      <c r="D98" s="14">
        <v>1000189801</v>
      </c>
      <c r="E98" s="14" t="s">
        <v>412</v>
      </c>
      <c r="F98" s="13" t="s">
        <v>145</v>
      </c>
      <c r="G98" s="13" t="s">
        <v>146</v>
      </c>
      <c r="H98" s="13" t="s">
        <v>339</v>
      </c>
      <c r="I98" s="45">
        <v>11220000</v>
      </c>
      <c r="J98" s="45">
        <v>11220000</v>
      </c>
      <c r="K98" s="8">
        <f t="shared" si="6"/>
        <v>0</v>
      </c>
      <c r="L98" s="30">
        <f t="shared" ref="L98:L129" si="10">(J98/I98)</f>
        <v>1</v>
      </c>
      <c r="M98" s="7" t="s">
        <v>209</v>
      </c>
      <c r="N98" s="13" t="s">
        <v>151</v>
      </c>
      <c r="O98" s="46">
        <v>45833</v>
      </c>
      <c r="P98" s="46">
        <v>45954</v>
      </c>
      <c r="Q98" s="40" t="s">
        <v>422</v>
      </c>
    </row>
    <row r="99" spans="1:17" ht="40" x14ac:dyDescent="0.35">
      <c r="A99" s="11">
        <v>98</v>
      </c>
      <c r="B99" s="14" t="s">
        <v>425</v>
      </c>
      <c r="C99" s="14" t="s">
        <v>257</v>
      </c>
      <c r="D99" s="14">
        <v>1036643120</v>
      </c>
      <c r="E99" s="14" t="s">
        <v>426</v>
      </c>
      <c r="F99" s="13" t="s">
        <v>145</v>
      </c>
      <c r="G99" s="13" t="s">
        <v>146</v>
      </c>
      <c r="H99" s="13" t="s">
        <v>339</v>
      </c>
      <c r="I99" s="36">
        <v>36048000</v>
      </c>
      <c r="J99" s="36">
        <v>36048000</v>
      </c>
      <c r="K99" s="8">
        <f t="shared" si="6"/>
        <v>0</v>
      </c>
      <c r="L99" s="30">
        <f t="shared" si="10"/>
        <v>1</v>
      </c>
      <c r="M99" s="13" t="s">
        <v>209</v>
      </c>
      <c r="N99" s="13" t="s">
        <v>150</v>
      </c>
      <c r="O99" s="33">
        <v>45839</v>
      </c>
      <c r="P99" s="33">
        <v>46022</v>
      </c>
      <c r="Q99" s="34" t="s">
        <v>490</v>
      </c>
    </row>
    <row r="100" spans="1:17" ht="50" x14ac:dyDescent="0.35">
      <c r="A100" s="5">
        <v>99</v>
      </c>
      <c r="B100" s="14" t="s">
        <v>427</v>
      </c>
      <c r="C100" s="14" t="s">
        <v>5</v>
      </c>
      <c r="D100" s="14">
        <v>1017138233</v>
      </c>
      <c r="E100" s="14" t="s">
        <v>428</v>
      </c>
      <c r="F100" s="13" t="s">
        <v>145</v>
      </c>
      <c r="G100" s="13" t="s">
        <v>146</v>
      </c>
      <c r="H100" s="13" t="s">
        <v>339</v>
      </c>
      <c r="I100" s="36">
        <v>44214000</v>
      </c>
      <c r="J100" s="36">
        <v>44214000</v>
      </c>
      <c r="K100" s="8">
        <f t="shared" si="6"/>
        <v>0</v>
      </c>
      <c r="L100" s="30">
        <f t="shared" si="10"/>
        <v>1</v>
      </c>
      <c r="M100" s="13" t="s">
        <v>209</v>
      </c>
      <c r="N100" s="13" t="s">
        <v>150</v>
      </c>
      <c r="O100" s="33">
        <v>45840</v>
      </c>
      <c r="P100" s="33">
        <v>46022</v>
      </c>
      <c r="Q100" s="34" t="s">
        <v>491</v>
      </c>
    </row>
    <row r="101" spans="1:17" ht="40" x14ac:dyDescent="0.35">
      <c r="A101" s="11">
        <v>100</v>
      </c>
      <c r="B101" s="14" t="s">
        <v>429</v>
      </c>
      <c r="C101" s="14" t="s">
        <v>8</v>
      </c>
      <c r="D101" s="14">
        <v>1152683822</v>
      </c>
      <c r="E101" s="14" t="s">
        <v>430</v>
      </c>
      <c r="F101" s="13" t="s">
        <v>145</v>
      </c>
      <c r="G101" s="13" t="s">
        <v>146</v>
      </c>
      <c r="H101" s="13" t="s">
        <v>339</v>
      </c>
      <c r="I101" s="36">
        <v>25278000</v>
      </c>
      <c r="J101" s="36">
        <v>25278000</v>
      </c>
      <c r="K101" s="8">
        <f t="shared" si="6"/>
        <v>0</v>
      </c>
      <c r="L101" s="30">
        <f t="shared" si="10"/>
        <v>1</v>
      </c>
      <c r="M101" s="13" t="s">
        <v>209</v>
      </c>
      <c r="N101" s="13" t="s">
        <v>150</v>
      </c>
      <c r="O101" s="33">
        <v>45840</v>
      </c>
      <c r="P101" s="33">
        <v>46022</v>
      </c>
      <c r="Q101" s="34" t="s">
        <v>492</v>
      </c>
    </row>
    <row r="102" spans="1:17" ht="70" x14ac:dyDescent="0.35">
      <c r="A102" s="5">
        <v>101</v>
      </c>
      <c r="B102" s="14" t="s">
        <v>431</v>
      </c>
      <c r="C102" s="14" t="s">
        <v>17</v>
      </c>
      <c r="D102" s="14">
        <v>15371587</v>
      </c>
      <c r="E102" s="14" t="s">
        <v>18</v>
      </c>
      <c r="F102" s="13" t="s">
        <v>145</v>
      </c>
      <c r="G102" s="13" t="s">
        <v>146</v>
      </c>
      <c r="H102" s="13" t="s">
        <v>339</v>
      </c>
      <c r="I102" s="36">
        <v>50597333</v>
      </c>
      <c r="J102" s="36">
        <v>50597333</v>
      </c>
      <c r="K102" s="8">
        <f t="shared" si="6"/>
        <v>0</v>
      </c>
      <c r="L102" s="30">
        <f t="shared" si="10"/>
        <v>1</v>
      </c>
      <c r="M102" s="13" t="s">
        <v>209</v>
      </c>
      <c r="N102" s="13" t="s">
        <v>493</v>
      </c>
      <c r="O102" s="33">
        <v>45841</v>
      </c>
      <c r="P102" s="33">
        <v>46022</v>
      </c>
      <c r="Q102" s="34" t="s">
        <v>494</v>
      </c>
    </row>
    <row r="103" spans="1:17" ht="40" x14ac:dyDescent="0.35">
      <c r="A103" s="11">
        <v>102</v>
      </c>
      <c r="B103" s="14" t="s">
        <v>432</v>
      </c>
      <c r="C103" s="14" t="s">
        <v>11</v>
      </c>
      <c r="D103" s="14">
        <v>1152200258</v>
      </c>
      <c r="E103" s="14" t="s">
        <v>433</v>
      </c>
      <c r="F103" s="13" t="s">
        <v>145</v>
      </c>
      <c r="G103" s="13" t="s">
        <v>146</v>
      </c>
      <c r="H103" s="13" t="s">
        <v>339</v>
      </c>
      <c r="I103" s="36">
        <v>40062000</v>
      </c>
      <c r="J103" s="36">
        <v>40062000</v>
      </c>
      <c r="K103" s="8">
        <f t="shared" si="6"/>
        <v>0</v>
      </c>
      <c r="L103" s="30">
        <f t="shared" si="10"/>
        <v>1</v>
      </c>
      <c r="M103" s="13" t="s">
        <v>209</v>
      </c>
      <c r="N103" s="13" t="s">
        <v>150</v>
      </c>
      <c r="O103" s="33">
        <v>45840</v>
      </c>
      <c r="P103" s="33">
        <v>46022</v>
      </c>
      <c r="Q103" s="34" t="s">
        <v>495</v>
      </c>
    </row>
    <row r="104" spans="1:17" ht="40" x14ac:dyDescent="0.35">
      <c r="A104" s="5">
        <v>103</v>
      </c>
      <c r="B104" s="14" t="s">
        <v>434</v>
      </c>
      <c r="C104" s="14" t="s">
        <v>23</v>
      </c>
      <c r="D104" s="14">
        <v>1037640442</v>
      </c>
      <c r="E104" s="14" t="s">
        <v>435</v>
      </c>
      <c r="F104" s="13" t="s">
        <v>145</v>
      </c>
      <c r="G104" s="13" t="s">
        <v>146</v>
      </c>
      <c r="H104" s="13" t="s">
        <v>339</v>
      </c>
      <c r="I104" s="36">
        <v>35046667</v>
      </c>
      <c r="J104" s="36">
        <v>35046667</v>
      </c>
      <c r="K104" s="8">
        <f t="shared" si="6"/>
        <v>0</v>
      </c>
      <c r="L104" s="30">
        <f t="shared" si="10"/>
        <v>1</v>
      </c>
      <c r="M104" s="13" t="s">
        <v>209</v>
      </c>
      <c r="N104" s="13" t="s">
        <v>496</v>
      </c>
      <c r="O104" s="33">
        <v>45845</v>
      </c>
      <c r="P104" s="33">
        <v>46022</v>
      </c>
      <c r="Q104" s="34" t="s">
        <v>497</v>
      </c>
    </row>
    <row r="105" spans="1:17" ht="40" x14ac:dyDescent="0.35">
      <c r="A105" s="11">
        <v>104</v>
      </c>
      <c r="B105" s="14" t="s">
        <v>436</v>
      </c>
      <c r="C105" s="14" t="s">
        <v>44</v>
      </c>
      <c r="D105" s="14">
        <v>32207886</v>
      </c>
      <c r="E105" s="14" t="s">
        <v>437</v>
      </c>
      <c r="F105" s="13" t="s">
        <v>145</v>
      </c>
      <c r="G105" s="13" t="s">
        <v>146</v>
      </c>
      <c r="H105" s="13" t="s">
        <v>339</v>
      </c>
      <c r="I105" s="36">
        <v>20504167</v>
      </c>
      <c r="J105" s="36">
        <v>20504167</v>
      </c>
      <c r="K105" s="8">
        <f t="shared" si="6"/>
        <v>0</v>
      </c>
      <c r="L105" s="30">
        <f t="shared" si="10"/>
        <v>1</v>
      </c>
      <c r="M105" s="13" t="s">
        <v>209</v>
      </c>
      <c r="N105" s="13" t="s">
        <v>496</v>
      </c>
      <c r="O105" s="33">
        <v>45845</v>
      </c>
      <c r="P105" s="33">
        <v>46022</v>
      </c>
      <c r="Q105" s="34" t="s">
        <v>498</v>
      </c>
    </row>
    <row r="106" spans="1:17" ht="40" x14ac:dyDescent="0.35">
      <c r="A106" s="5">
        <v>105</v>
      </c>
      <c r="B106" s="14" t="s">
        <v>438</v>
      </c>
      <c r="C106" s="14" t="s">
        <v>64</v>
      </c>
      <c r="D106" s="14">
        <v>1037620407</v>
      </c>
      <c r="E106" s="14" t="s">
        <v>439</v>
      </c>
      <c r="F106" s="13" t="s">
        <v>145</v>
      </c>
      <c r="G106" s="13" t="s">
        <v>146</v>
      </c>
      <c r="H106" s="13" t="s">
        <v>339</v>
      </c>
      <c r="I106" s="36">
        <v>27790000</v>
      </c>
      <c r="J106" s="36">
        <v>27790000</v>
      </c>
      <c r="K106" s="8">
        <f t="shared" si="6"/>
        <v>0</v>
      </c>
      <c r="L106" s="30">
        <f t="shared" si="10"/>
        <v>1</v>
      </c>
      <c r="M106" s="13" t="s">
        <v>209</v>
      </c>
      <c r="N106" s="13" t="s">
        <v>496</v>
      </c>
      <c r="O106" s="33">
        <v>45845</v>
      </c>
      <c r="P106" s="33">
        <v>46022</v>
      </c>
      <c r="Q106" s="34" t="s">
        <v>499</v>
      </c>
    </row>
    <row r="107" spans="1:17" ht="50" x14ac:dyDescent="0.35">
      <c r="A107" s="11">
        <v>106</v>
      </c>
      <c r="B107" s="14" t="s">
        <v>440</v>
      </c>
      <c r="C107" s="14" t="s">
        <v>56</v>
      </c>
      <c r="D107" s="14">
        <v>98607320</v>
      </c>
      <c r="E107" s="14" t="s">
        <v>441</v>
      </c>
      <c r="F107" s="13" t="s">
        <v>145</v>
      </c>
      <c r="G107" s="13" t="s">
        <v>146</v>
      </c>
      <c r="H107" s="13" t="s">
        <v>339</v>
      </c>
      <c r="I107" s="36">
        <v>44630833</v>
      </c>
      <c r="J107" s="36">
        <v>44630833</v>
      </c>
      <c r="K107" s="8">
        <f t="shared" si="6"/>
        <v>0</v>
      </c>
      <c r="L107" s="30">
        <f t="shared" si="10"/>
        <v>1</v>
      </c>
      <c r="M107" s="13" t="s">
        <v>209</v>
      </c>
      <c r="N107" s="13" t="s">
        <v>496</v>
      </c>
      <c r="O107" s="33">
        <v>45845</v>
      </c>
      <c r="P107" s="33">
        <v>46022</v>
      </c>
      <c r="Q107" s="34" t="s">
        <v>500</v>
      </c>
    </row>
    <row r="108" spans="1:17" ht="40" x14ac:dyDescent="0.35">
      <c r="A108" s="5">
        <v>107</v>
      </c>
      <c r="B108" s="14" t="s">
        <v>442</v>
      </c>
      <c r="C108" s="14" t="s">
        <v>50</v>
      </c>
      <c r="D108" s="14">
        <v>1152217557</v>
      </c>
      <c r="E108" s="14" t="s">
        <v>443</v>
      </c>
      <c r="F108" s="13" t="s">
        <v>145</v>
      </c>
      <c r="G108" s="13" t="s">
        <v>146</v>
      </c>
      <c r="H108" s="13" t="s">
        <v>339</v>
      </c>
      <c r="I108" s="36">
        <v>35046667</v>
      </c>
      <c r="J108" s="36">
        <v>35046667</v>
      </c>
      <c r="K108" s="8">
        <f t="shared" si="6"/>
        <v>0</v>
      </c>
      <c r="L108" s="30">
        <f t="shared" si="10"/>
        <v>1</v>
      </c>
      <c r="M108" s="13" t="s">
        <v>209</v>
      </c>
      <c r="N108" s="13" t="s">
        <v>496</v>
      </c>
      <c r="O108" s="33">
        <v>45845</v>
      </c>
      <c r="P108" s="33">
        <v>46022</v>
      </c>
      <c r="Q108" s="34" t="s">
        <v>501</v>
      </c>
    </row>
    <row r="109" spans="1:17" ht="40" x14ac:dyDescent="0.35">
      <c r="A109" s="11">
        <v>108</v>
      </c>
      <c r="B109" s="14" t="s">
        <v>444</v>
      </c>
      <c r="C109" s="14" t="s">
        <v>53</v>
      </c>
      <c r="D109" s="14">
        <v>1017174420</v>
      </c>
      <c r="E109" s="14" t="s">
        <v>445</v>
      </c>
      <c r="F109" s="13" t="s">
        <v>145</v>
      </c>
      <c r="G109" s="13" t="s">
        <v>146</v>
      </c>
      <c r="H109" s="13" t="s">
        <v>339</v>
      </c>
      <c r="I109" s="36">
        <v>41416667</v>
      </c>
      <c r="J109" s="36">
        <v>41416667</v>
      </c>
      <c r="K109" s="8">
        <f t="shared" si="6"/>
        <v>0</v>
      </c>
      <c r="L109" s="30">
        <f t="shared" si="10"/>
        <v>1</v>
      </c>
      <c r="M109" s="13" t="s">
        <v>209</v>
      </c>
      <c r="N109" s="13" t="s">
        <v>496</v>
      </c>
      <c r="O109" s="33">
        <v>45845</v>
      </c>
      <c r="P109" s="33">
        <v>46022</v>
      </c>
      <c r="Q109" s="34" t="s">
        <v>502</v>
      </c>
    </row>
    <row r="110" spans="1:17" ht="50" x14ac:dyDescent="0.35">
      <c r="A110" s="5">
        <v>109</v>
      </c>
      <c r="B110" s="14" t="s">
        <v>446</v>
      </c>
      <c r="C110" s="14" t="s">
        <v>38</v>
      </c>
      <c r="D110" s="14">
        <v>43922875</v>
      </c>
      <c r="E110" s="14" t="s">
        <v>447</v>
      </c>
      <c r="F110" s="13" t="s">
        <v>145</v>
      </c>
      <c r="G110" s="13" t="s">
        <v>146</v>
      </c>
      <c r="H110" s="13" t="s">
        <v>339</v>
      </c>
      <c r="I110" s="36">
        <v>41416667</v>
      </c>
      <c r="J110" s="36">
        <v>41416667</v>
      </c>
      <c r="K110" s="8">
        <f t="shared" si="6"/>
        <v>0</v>
      </c>
      <c r="L110" s="30">
        <f t="shared" si="10"/>
        <v>1</v>
      </c>
      <c r="M110" s="13" t="s">
        <v>209</v>
      </c>
      <c r="N110" s="13" t="s">
        <v>496</v>
      </c>
      <c r="O110" s="33">
        <v>45845</v>
      </c>
      <c r="P110" s="33">
        <v>46022</v>
      </c>
      <c r="Q110" s="34" t="s">
        <v>503</v>
      </c>
    </row>
    <row r="111" spans="1:17" ht="40" x14ac:dyDescent="0.35">
      <c r="A111" s="11">
        <v>110</v>
      </c>
      <c r="B111" s="14" t="s">
        <v>448</v>
      </c>
      <c r="C111" s="14" t="s">
        <v>67</v>
      </c>
      <c r="D111" s="14">
        <v>1035442303</v>
      </c>
      <c r="E111" s="14" t="s">
        <v>449</v>
      </c>
      <c r="F111" s="13" t="s">
        <v>145</v>
      </c>
      <c r="G111" s="13" t="s">
        <v>146</v>
      </c>
      <c r="H111" s="13" t="s">
        <v>339</v>
      </c>
      <c r="I111" s="36">
        <v>24575833</v>
      </c>
      <c r="J111" s="36">
        <v>24575833</v>
      </c>
      <c r="K111" s="8">
        <f t="shared" si="6"/>
        <v>0</v>
      </c>
      <c r="L111" s="30">
        <f t="shared" si="10"/>
        <v>1</v>
      </c>
      <c r="M111" s="13" t="s">
        <v>209</v>
      </c>
      <c r="N111" s="13" t="s">
        <v>496</v>
      </c>
      <c r="O111" s="33">
        <v>45845</v>
      </c>
      <c r="P111" s="33">
        <v>46022</v>
      </c>
      <c r="Q111" s="34" t="s">
        <v>504</v>
      </c>
    </row>
    <row r="112" spans="1:17" ht="40" x14ac:dyDescent="0.35">
      <c r="A112" s="5">
        <v>111</v>
      </c>
      <c r="B112" s="14" t="s">
        <v>450</v>
      </c>
      <c r="C112" s="14" t="s">
        <v>451</v>
      </c>
      <c r="D112" s="14">
        <v>70114463</v>
      </c>
      <c r="E112" s="14" t="s">
        <v>452</v>
      </c>
      <c r="F112" s="13" t="s">
        <v>145</v>
      </c>
      <c r="G112" s="13" t="s">
        <v>146</v>
      </c>
      <c r="H112" s="13" t="s">
        <v>339</v>
      </c>
      <c r="I112" s="36">
        <v>16362500</v>
      </c>
      <c r="J112" s="36">
        <v>16362500</v>
      </c>
      <c r="K112" s="8">
        <f t="shared" si="6"/>
        <v>0</v>
      </c>
      <c r="L112" s="30">
        <f t="shared" si="10"/>
        <v>1</v>
      </c>
      <c r="M112" s="13" t="s">
        <v>209</v>
      </c>
      <c r="N112" s="13" t="s">
        <v>496</v>
      </c>
      <c r="O112" s="33">
        <v>45845</v>
      </c>
      <c r="P112" s="33">
        <v>46022</v>
      </c>
      <c r="Q112" s="34" t="s">
        <v>505</v>
      </c>
    </row>
    <row r="113" spans="1:17" ht="40" x14ac:dyDescent="0.35">
      <c r="A113" s="11">
        <v>112</v>
      </c>
      <c r="B113" s="14" t="s">
        <v>453</v>
      </c>
      <c r="C113" s="14" t="s">
        <v>26</v>
      </c>
      <c r="D113" s="14">
        <v>32209460</v>
      </c>
      <c r="E113" s="14" t="s">
        <v>454</v>
      </c>
      <c r="F113" s="13" t="s">
        <v>145</v>
      </c>
      <c r="G113" s="13" t="s">
        <v>146</v>
      </c>
      <c r="H113" s="13" t="s">
        <v>339</v>
      </c>
      <c r="I113" s="36">
        <v>35046667</v>
      </c>
      <c r="J113" s="36">
        <v>35046667</v>
      </c>
      <c r="K113" s="8">
        <f t="shared" si="6"/>
        <v>0</v>
      </c>
      <c r="L113" s="30">
        <f t="shared" si="10"/>
        <v>1</v>
      </c>
      <c r="M113" s="13" t="s">
        <v>209</v>
      </c>
      <c r="N113" s="13" t="s">
        <v>496</v>
      </c>
      <c r="O113" s="33">
        <v>45845</v>
      </c>
      <c r="P113" s="33">
        <v>46022</v>
      </c>
      <c r="Q113" s="34" t="s">
        <v>506</v>
      </c>
    </row>
    <row r="114" spans="1:17" ht="50" x14ac:dyDescent="0.35">
      <c r="A114" s="5">
        <v>113</v>
      </c>
      <c r="B114" s="14" t="s">
        <v>455</v>
      </c>
      <c r="C114" s="14" t="s">
        <v>35</v>
      </c>
      <c r="D114" s="14">
        <v>1128406377</v>
      </c>
      <c r="E114" s="14" t="s">
        <v>608</v>
      </c>
      <c r="F114" s="13" t="s">
        <v>145</v>
      </c>
      <c r="G114" s="13" t="s">
        <v>146</v>
      </c>
      <c r="H114" s="13" t="s">
        <v>339</v>
      </c>
      <c r="I114" s="36">
        <v>42985833</v>
      </c>
      <c r="J114" s="36">
        <v>42985833</v>
      </c>
      <c r="K114" s="8">
        <f t="shared" si="6"/>
        <v>0</v>
      </c>
      <c r="L114" s="30">
        <f t="shared" si="10"/>
        <v>1</v>
      </c>
      <c r="M114" s="13" t="s">
        <v>209</v>
      </c>
      <c r="N114" s="13" t="s">
        <v>496</v>
      </c>
      <c r="O114" s="33">
        <v>45845</v>
      </c>
      <c r="P114" s="33">
        <v>46022</v>
      </c>
      <c r="Q114" s="34" t="s">
        <v>506</v>
      </c>
    </row>
    <row r="115" spans="1:17" ht="50" x14ac:dyDescent="0.35">
      <c r="A115" s="11">
        <v>114</v>
      </c>
      <c r="B115" s="14" t="s">
        <v>456</v>
      </c>
      <c r="C115" s="14" t="s">
        <v>29</v>
      </c>
      <c r="D115" s="14">
        <v>1038810329</v>
      </c>
      <c r="E115" s="14" t="s">
        <v>349</v>
      </c>
      <c r="F115" s="13" t="s">
        <v>145</v>
      </c>
      <c r="G115" s="13" t="s">
        <v>146</v>
      </c>
      <c r="H115" s="13" t="s">
        <v>339</v>
      </c>
      <c r="I115" s="36">
        <v>24575833</v>
      </c>
      <c r="J115" s="36">
        <v>24575833</v>
      </c>
      <c r="K115" s="8">
        <f t="shared" si="6"/>
        <v>0</v>
      </c>
      <c r="L115" s="30">
        <f t="shared" si="10"/>
        <v>1</v>
      </c>
      <c r="M115" s="13" t="s">
        <v>209</v>
      </c>
      <c r="N115" s="13" t="s">
        <v>496</v>
      </c>
      <c r="O115" s="33">
        <v>45845</v>
      </c>
      <c r="P115" s="33">
        <v>46022</v>
      </c>
      <c r="Q115" s="34" t="s">
        <v>507</v>
      </c>
    </row>
    <row r="116" spans="1:17" ht="40" x14ac:dyDescent="0.35">
      <c r="A116" s="5">
        <v>115</v>
      </c>
      <c r="B116" s="14" t="s">
        <v>457</v>
      </c>
      <c r="C116" s="14" t="s">
        <v>458</v>
      </c>
      <c r="D116" s="14">
        <v>42822772</v>
      </c>
      <c r="E116" s="14" t="s">
        <v>459</v>
      </c>
      <c r="F116" s="13" t="s">
        <v>145</v>
      </c>
      <c r="G116" s="13" t="s">
        <v>146</v>
      </c>
      <c r="H116" s="13" t="s">
        <v>339</v>
      </c>
      <c r="I116" s="36">
        <v>42248933</v>
      </c>
      <c r="J116" s="36">
        <v>42248933</v>
      </c>
      <c r="K116" s="8">
        <f t="shared" si="6"/>
        <v>0</v>
      </c>
      <c r="L116" s="30">
        <f t="shared" si="10"/>
        <v>1</v>
      </c>
      <c r="M116" s="13" t="s">
        <v>209</v>
      </c>
      <c r="N116" s="13" t="s">
        <v>508</v>
      </c>
      <c r="O116" s="33">
        <v>45848</v>
      </c>
      <c r="P116" s="33">
        <v>46022</v>
      </c>
      <c r="Q116" s="34" t="s">
        <v>509</v>
      </c>
    </row>
    <row r="117" spans="1:17" ht="40" x14ac:dyDescent="0.35">
      <c r="A117" s="11">
        <v>116</v>
      </c>
      <c r="B117" s="14" t="s">
        <v>531</v>
      </c>
      <c r="C117" s="14" t="s">
        <v>94</v>
      </c>
      <c r="D117" s="14">
        <v>1038212262</v>
      </c>
      <c r="E117" s="14" t="s">
        <v>460</v>
      </c>
      <c r="F117" s="13" t="s">
        <v>145</v>
      </c>
      <c r="G117" s="13" t="s">
        <v>146</v>
      </c>
      <c r="H117" s="13" t="s">
        <v>339</v>
      </c>
      <c r="I117" s="36">
        <v>33644800</v>
      </c>
      <c r="J117" s="36">
        <v>33644800</v>
      </c>
      <c r="K117" s="8">
        <f t="shared" si="6"/>
        <v>0</v>
      </c>
      <c r="L117" s="30">
        <f t="shared" si="10"/>
        <v>1</v>
      </c>
      <c r="M117" s="13" t="s">
        <v>209</v>
      </c>
      <c r="N117" s="13" t="s">
        <v>510</v>
      </c>
      <c r="O117" s="33">
        <v>45852</v>
      </c>
      <c r="P117" s="33">
        <v>46022</v>
      </c>
      <c r="Q117" s="34" t="s">
        <v>511</v>
      </c>
    </row>
    <row r="118" spans="1:17" ht="40" x14ac:dyDescent="0.35">
      <c r="A118" s="5">
        <v>117</v>
      </c>
      <c r="B118" s="14" t="s">
        <v>461</v>
      </c>
      <c r="C118" s="14" t="s">
        <v>462</v>
      </c>
      <c r="D118" s="14">
        <v>1017228140</v>
      </c>
      <c r="E118" s="14" t="s">
        <v>435</v>
      </c>
      <c r="F118" s="13" t="s">
        <v>145</v>
      </c>
      <c r="G118" s="13" t="s">
        <v>146</v>
      </c>
      <c r="H118" s="13" t="s">
        <v>339</v>
      </c>
      <c r="I118" s="36">
        <v>32443200</v>
      </c>
      <c r="J118" s="36">
        <v>32443200</v>
      </c>
      <c r="K118" s="8">
        <f t="shared" si="6"/>
        <v>0</v>
      </c>
      <c r="L118" s="30">
        <f t="shared" si="10"/>
        <v>1</v>
      </c>
      <c r="M118" s="13" t="s">
        <v>563</v>
      </c>
      <c r="N118" s="13" t="s">
        <v>584</v>
      </c>
      <c r="O118" s="33">
        <v>45848</v>
      </c>
      <c r="P118" s="33">
        <v>46012</v>
      </c>
      <c r="Q118" s="34" t="s">
        <v>512</v>
      </c>
    </row>
    <row r="119" spans="1:17" ht="40" x14ac:dyDescent="0.35">
      <c r="A119" s="11">
        <v>118</v>
      </c>
      <c r="B119" s="14" t="s">
        <v>463</v>
      </c>
      <c r="C119" s="14" t="s">
        <v>113</v>
      </c>
      <c r="D119" s="14">
        <v>1069925474</v>
      </c>
      <c r="E119" s="14" t="s">
        <v>363</v>
      </c>
      <c r="F119" s="13" t="s">
        <v>145</v>
      </c>
      <c r="G119" s="13" t="s">
        <v>146</v>
      </c>
      <c r="H119" s="13" t="s">
        <v>339</v>
      </c>
      <c r="I119" s="36">
        <v>33644800</v>
      </c>
      <c r="J119" s="36">
        <v>33644800</v>
      </c>
      <c r="K119" s="8">
        <f t="shared" si="6"/>
        <v>0</v>
      </c>
      <c r="L119" s="30">
        <f t="shared" si="10"/>
        <v>1</v>
      </c>
      <c r="M119" s="13" t="s">
        <v>209</v>
      </c>
      <c r="N119" s="13" t="s">
        <v>510</v>
      </c>
      <c r="O119" s="33">
        <v>45852</v>
      </c>
      <c r="P119" s="33">
        <v>46022</v>
      </c>
      <c r="Q119" s="34" t="s">
        <v>513</v>
      </c>
    </row>
    <row r="120" spans="1:17" ht="40" x14ac:dyDescent="0.35">
      <c r="A120" s="5">
        <v>119</v>
      </c>
      <c r="B120" s="14" t="s">
        <v>464</v>
      </c>
      <c r="C120" s="14" t="s">
        <v>465</v>
      </c>
      <c r="D120" s="14">
        <v>71375024</v>
      </c>
      <c r="E120" s="14" t="s">
        <v>466</v>
      </c>
      <c r="F120" s="13" t="s">
        <v>145</v>
      </c>
      <c r="G120" s="13" t="s">
        <v>146</v>
      </c>
      <c r="H120" s="13" t="s">
        <v>339</v>
      </c>
      <c r="I120" s="36">
        <v>40775133</v>
      </c>
      <c r="J120" s="36">
        <v>40775133</v>
      </c>
      <c r="K120" s="8">
        <f t="shared" si="6"/>
        <v>0</v>
      </c>
      <c r="L120" s="30">
        <f t="shared" si="10"/>
        <v>1</v>
      </c>
      <c r="M120" s="13" t="s">
        <v>209</v>
      </c>
      <c r="N120" s="13" t="s">
        <v>514</v>
      </c>
      <c r="O120" s="33">
        <v>45856</v>
      </c>
      <c r="P120" s="33">
        <v>46022</v>
      </c>
      <c r="Q120" s="34" t="s">
        <v>515</v>
      </c>
    </row>
    <row r="121" spans="1:17" ht="40" x14ac:dyDescent="0.35">
      <c r="A121" s="11">
        <v>120</v>
      </c>
      <c r="B121" s="14" t="s">
        <v>467</v>
      </c>
      <c r="C121" s="14" t="s">
        <v>41</v>
      </c>
      <c r="D121" s="14">
        <v>1152209295</v>
      </c>
      <c r="E121" s="14" t="s">
        <v>468</v>
      </c>
      <c r="F121" s="13" t="s">
        <v>145</v>
      </c>
      <c r="G121" s="13" t="s">
        <v>146</v>
      </c>
      <c r="H121" s="13" t="s">
        <v>339</v>
      </c>
      <c r="I121" s="36">
        <v>33644800</v>
      </c>
      <c r="J121" s="36">
        <v>33644800</v>
      </c>
      <c r="K121" s="8">
        <f>I121-J121</f>
        <v>0</v>
      </c>
      <c r="L121" s="30">
        <f t="shared" si="10"/>
        <v>1</v>
      </c>
      <c r="M121" s="13" t="s">
        <v>209</v>
      </c>
      <c r="N121" s="13" t="s">
        <v>510</v>
      </c>
      <c r="O121" s="33">
        <v>45852</v>
      </c>
      <c r="P121" s="33">
        <v>46022</v>
      </c>
      <c r="Q121" s="34" t="s">
        <v>516</v>
      </c>
    </row>
    <row r="122" spans="1:17" ht="50" x14ac:dyDescent="0.35">
      <c r="A122" s="5">
        <v>121</v>
      </c>
      <c r="B122" s="14" t="s">
        <v>469</v>
      </c>
      <c r="C122" s="14" t="s">
        <v>99</v>
      </c>
      <c r="D122" s="14">
        <v>71783637</v>
      </c>
      <c r="E122" s="14" t="s">
        <v>470</v>
      </c>
      <c r="F122" s="13" t="s">
        <v>145</v>
      </c>
      <c r="G122" s="13" t="s">
        <v>146</v>
      </c>
      <c r="H122" s="13" t="s">
        <v>339</v>
      </c>
      <c r="I122" s="36">
        <v>46300800</v>
      </c>
      <c r="J122" s="36">
        <v>46300800</v>
      </c>
      <c r="K122" s="8">
        <f t="shared" si="6"/>
        <v>0</v>
      </c>
      <c r="L122" s="30">
        <f t="shared" si="10"/>
        <v>1</v>
      </c>
      <c r="M122" s="13" t="s">
        <v>209</v>
      </c>
      <c r="N122" s="13" t="s">
        <v>510</v>
      </c>
      <c r="O122" s="33">
        <v>45852</v>
      </c>
      <c r="P122" s="33">
        <v>46022</v>
      </c>
      <c r="Q122" s="34" t="s">
        <v>517</v>
      </c>
    </row>
    <row r="123" spans="1:17" ht="40" x14ac:dyDescent="0.35">
      <c r="A123" s="11">
        <v>122</v>
      </c>
      <c r="B123" s="14" t="s">
        <v>471</v>
      </c>
      <c r="C123" s="14" t="s">
        <v>105</v>
      </c>
      <c r="D123" s="14" t="s">
        <v>472</v>
      </c>
      <c r="E123" s="14" t="s">
        <v>363</v>
      </c>
      <c r="F123" s="13" t="s">
        <v>145</v>
      </c>
      <c r="G123" s="13" t="s">
        <v>146</v>
      </c>
      <c r="H123" s="13" t="s">
        <v>339</v>
      </c>
      <c r="I123" s="36">
        <v>33644800</v>
      </c>
      <c r="J123" s="36">
        <v>33644800</v>
      </c>
      <c r="K123" s="8">
        <f t="shared" si="6"/>
        <v>0</v>
      </c>
      <c r="L123" s="30">
        <f t="shared" si="10"/>
        <v>1</v>
      </c>
      <c r="M123" s="13" t="s">
        <v>209</v>
      </c>
      <c r="N123" s="13" t="s">
        <v>510</v>
      </c>
      <c r="O123" s="33">
        <v>45852</v>
      </c>
      <c r="P123" s="33">
        <v>46022</v>
      </c>
      <c r="Q123" s="34" t="s">
        <v>518</v>
      </c>
    </row>
    <row r="124" spans="1:17" ht="50" x14ac:dyDescent="0.35">
      <c r="A124" s="5">
        <v>123</v>
      </c>
      <c r="B124" s="14" t="s">
        <v>473</v>
      </c>
      <c r="C124" s="14" t="s">
        <v>102</v>
      </c>
      <c r="D124" s="14">
        <v>32296107</v>
      </c>
      <c r="E124" s="14" t="s">
        <v>474</v>
      </c>
      <c r="F124" s="13" t="s">
        <v>145</v>
      </c>
      <c r="G124" s="13" t="s">
        <v>146</v>
      </c>
      <c r="H124" s="13" t="s">
        <v>339</v>
      </c>
      <c r="I124" s="36">
        <v>33644800</v>
      </c>
      <c r="J124" s="36">
        <v>33644800</v>
      </c>
      <c r="K124" s="8">
        <f t="shared" si="6"/>
        <v>0</v>
      </c>
      <c r="L124" s="30">
        <f t="shared" si="10"/>
        <v>1</v>
      </c>
      <c r="M124" s="13" t="s">
        <v>209</v>
      </c>
      <c r="N124" s="13" t="s">
        <v>510</v>
      </c>
      <c r="O124" s="33">
        <v>45852</v>
      </c>
      <c r="P124" s="33">
        <v>46022</v>
      </c>
      <c r="Q124" s="34" t="s">
        <v>519</v>
      </c>
    </row>
    <row r="125" spans="1:17" ht="50" x14ac:dyDescent="0.35">
      <c r="A125" s="11">
        <v>124</v>
      </c>
      <c r="B125" s="14" t="s">
        <v>475</v>
      </c>
      <c r="C125" s="14" t="s">
        <v>47</v>
      </c>
      <c r="D125" s="14">
        <v>43598197</v>
      </c>
      <c r="E125" s="14" t="s">
        <v>476</v>
      </c>
      <c r="F125" s="13" t="s">
        <v>145</v>
      </c>
      <c r="G125" s="13" t="s">
        <v>146</v>
      </c>
      <c r="H125" s="13" t="s">
        <v>339</v>
      </c>
      <c r="I125" s="36">
        <v>33444533</v>
      </c>
      <c r="J125" s="36">
        <v>33444533</v>
      </c>
      <c r="K125" s="8">
        <f t="shared" si="6"/>
        <v>0</v>
      </c>
      <c r="L125" s="30">
        <f t="shared" si="10"/>
        <v>1</v>
      </c>
      <c r="M125" s="13" t="s">
        <v>209</v>
      </c>
      <c r="N125" s="13" t="s">
        <v>514</v>
      </c>
      <c r="O125" s="33">
        <v>45853</v>
      </c>
      <c r="P125" s="33">
        <v>46022</v>
      </c>
      <c r="Q125" s="34" t="s">
        <v>520</v>
      </c>
    </row>
    <row r="126" spans="1:17" ht="60" x14ac:dyDescent="0.35">
      <c r="A126" s="5">
        <v>125</v>
      </c>
      <c r="B126" s="14" t="s">
        <v>477</v>
      </c>
      <c r="C126" s="14" t="s">
        <v>130</v>
      </c>
      <c r="D126" s="14">
        <v>32324251</v>
      </c>
      <c r="E126" s="14" t="s">
        <v>131</v>
      </c>
      <c r="F126" s="13" t="s">
        <v>145</v>
      </c>
      <c r="G126" s="13" t="s">
        <v>146</v>
      </c>
      <c r="H126" s="13" t="s">
        <v>339</v>
      </c>
      <c r="I126" s="36">
        <v>41060367</v>
      </c>
      <c r="J126" s="36">
        <v>41060367</v>
      </c>
      <c r="K126" s="8">
        <f t="shared" si="6"/>
        <v>0</v>
      </c>
      <c r="L126" s="30">
        <f t="shared" si="10"/>
        <v>1</v>
      </c>
      <c r="M126" s="13" t="s">
        <v>209</v>
      </c>
      <c r="N126" s="13" t="s">
        <v>521</v>
      </c>
      <c r="O126" s="33">
        <v>45859</v>
      </c>
      <c r="P126" s="33">
        <v>46022</v>
      </c>
      <c r="Q126" s="34" t="s">
        <v>522</v>
      </c>
    </row>
    <row r="127" spans="1:17" ht="20" x14ac:dyDescent="0.35">
      <c r="A127" s="11">
        <v>126</v>
      </c>
      <c r="B127" s="14" t="s">
        <v>478</v>
      </c>
      <c r="C127" s="14" t="s">
        <v>479</v>
      </c>
      <c r="D127" s="14">
        <v>900059238</v>
      </c>
      <c r="E127" s="14" t="s">
        <v>480</v>
      </c>
      <c r="F127" s="13" t="s">
        <v>481</v>
      </c>
      <c r="G127" s="13" t="s">
        <v>278</v>
      </c>
      <c r="H127" s="13" t="s">
        <v>339</v>
      </c>
      <c r="I127" s="36">
        <v>1910895</v>
      </c>
      <c r="J127" s="36">
        <v>1910895</v>
      </c>
      <c r="K127" s="7">
        <v>0</v>
      </c>
      <c r="L127" s="30">
        <f t="shared" si="10"/>
        <v>1</v>
      </c>
      <c r="M127" s="13" t="s">
        <v>209</v>
      </c>
      <c r="N127" s="13" t="s">
        <v>523</v>
      </c>
      <c r="O127" s="33">
        <v>45848</v>
      </c>
      <c r="P127" s="33">
        <v>45864</v>
      </c>
      <c r="Q127" s="34" t="s">
        <v>524</v>
      </c>
    </row>
    <row r="128" spans="1:17" ht="60" x14ac:dyDescent="0.35">
      <c r="A128" s="5">
        <v>127</v>
      </c>
      <c r="B128" s="14" t="s">
        <v>482</v>
      </c>
      <c r="C128" s="14" t="s">
        <v>133</v>
      </c>
      <c r="D128" s="14">
        <v>8394692</v>
      </c>
      <c r="E128" s="14" t="s">
        <v>483</v>
      </c>
      <c r="F128" s="13" t="s">
        <v>145</v>
      </c>
      <c r="G128" s="13" t="s">
        <v>146</v>
      </c>
      <c r="H128" s="13" t="s">
        <v>339</v>
      </c>
      <c r="I128" s="36">
        <v>39546967</v>
      </c>
      <c r="J128" s="36">
        <v>39546967</v>
      </c>
      <c r="K128" s="8">
        <f>I128-J128</f>
        <v>0</v>
      </c>
      <c r="L128" s="30">
        <f t="shared" si="10"/>
        <v>1</v>
      </c>
      <c r="M128" s="13" t="s">
        <v>209</v>
      </c>
      <c r="N128" s="13" t="s">
        <v>521</v>
      </c>
      <c r="O128" s="33">
        <v>45859</v>
      </c>
      <c r="P128" s="33">
        <v>46022</v>
      </c>
      <c r="Q128" s="34" t="s">
        <v>525</v>
      </c>
    </row>
    <row r="129" spans="1:17" ht="40" x14ac:dyDescent="0.35">
      <c r="A129" s="11">
        <v>128</v>
      </c>
      <c r="B129" s="14" t="s">
        <v>484</v>
      </c>
      <c r="C129" s="14" t="s">
        <v>272</v>
      </c>
      <c r="D129" s="14">
        <v>43283667</v>
      </c>
      <c r="E129" s="14" t="s">
        <v>126</v>
      </c>
      <c r="F129" s="13" t="s">
        <v>145</v>
      </c>
      <c r="G129" s="13" t="s">
        <v>146</v>
      </c>
      <c r="H129" s="13" t="s">
        <v>339</v>
      </c>
      <c r="I129" s="36">
        <v>19652733</v>
      </c>
      <c r="J129" s="36">
        <v>19652733</v>
      </c>
      <c r="K129" s="8">
        <f>I129-J129</f>
        <v>0</v>
      </c>
      <c r="L129" s="30">
        <f t="shared" si="10"/>
        <v>1</v>
      </c>
      <c r="M129" s="13" t="s">
        <v>209</v>
      </c>
      <c r="N129" s="13" t="s">
        <v>521</v>
      </c>
      <c r="O129" s="33">
        <v>45859</v>
      </c>
      <c r="P129" s="33">
        <v>46022</v>
      </c>
      <c r="Q129" s="34" t="s">
        <v>526</v>
      </c>
    </row>
    <row r="130" spans="1:17" ht="50" x14ac:dyDescent="0.35">
      <c r="A130" s="5">
        <v>129</v>
      </c>
      <c r="B130" s="14" t="s">
        <v>485</v>
      </c>
      <c r="C130" s="14" t="s">
        <v>486</v>
      </c>
      <c r="D130" s="14">
        <v>1016005360</v>
      </c>
      <c r="E130" s="14" t="s">
        <v>487</v>
      </c>
      <c r="F130" s="13" t="s">
        <v>145</v>
      </c>
      <c r="G130" s="13" t="s">
        <v>146</v>
      </c>
      <c r="H130" s="13" t="s">
        <v>339</v>
      </c>
      <c r="I130" s="36">
        <v>26708000</v>
      </c>
      <c r="J130" s="36">
        <v>20698700</v>
      </c>
      <c r="K130" s="8">
        <f>I130-J130</f>
        <v>6009300</v>
      </c>
      <c r="L130" s="30">
        <f t="shared" ref="L130:L137" si="11">(J130/I130)</f>
        <v>0.77500000000000002</v>
      </c>
      <c r="M130" s="13" t="s">
        <v>209</v>
      </c>
      <c r="N130" s="13" t="s">
        <v>151</v>
      </c>
      <c r="O130" s="33">
        <v>45867</v>
      </c>
      <c r="P130" s="33">
        <v>45989</v>
      </c>
      <c r="Q130" s="34" t="s">
        <v>527</v>
      </c>
    </row>
    <row r="131" spans="1:17" ht="50" x14ac:dyDescent="0.35">
      <c r="A131" s="11">
        <v>130</v>
      </c>
      <c r="B131" s="14" t="s">
        <v>532</v>
      </c>
      <c r="C131" s="14" t="s">
        <v>533</v>
      </c>
      <c r="D131" s="14" t="s">
        <v>534</v>
      </c>
      <c r="E131" s="14" t="s">
        <v>535</v>
      </c>
      <c r="F131" s="13" t="s">
        <v>536</v>
      </c>
      <c r="G131" s="13" t="s">
        <v>325</v>
      </c>
      <c r="H131" s="13" t="s">
        <v>339</v>
      </c>
      <c r="I131" s="36">
        <v>102340372</v>
      </c>
      <c r="J131" s="36">
        <v>101962566</v>
      </c>
      <c r="K131" s="7">
        <f>I131-J131</f>
        <v>377806</v>
      </c>
      <c r="L131" s="30">
        <f t="shared" ref="L131" si="12">(J131/I131)</f>
        <v>0.99630833860951762</v>
      </c>
      <c r="M131" s="13" t="s">
        <v>209</v>
      </c>
      <c r="N131" s="13" t="s">
        <v>153</v>
      </c>
      <c r="O131" s="33">
        <v>45880</v>
      </c>
      <c r="P131" s="33">
        <v>45910</v>
      </c>
      <c r="Q131" s="34" t="s">
        <v>537</v>
      </c>
    </row>
    <row r="132" spans="1:17" ht="50" x14ac:dyDescent="0.35">
      <c r="A132" s="5">
        <v>131</v>
      </c>
      <c r="B132" s="14" t="s">
        <v>488</v>
      </c>
      <c r="C132" s="14" t="s">
        <v>280</v>
      </c>
      <c r="D132" s="14">
        <v>15453736</v>
      </c>
      <c r="E132" s="14" t="s">
        <v>489</v>
      </c>
      <c r="F132" s="13" t="s">
        <v>145</v>
      </c>
      <c r="G132" s="13" t="s">
        <v>146</v>
      </c>
      <c r="H132" s="13" t="s">
        <v>339</v>
      </c>
      <c r="I132" s="36">
        <v>10650000</v>
      </c>
      <c r="J132" s="7">
        <v>10650000</v>
      </c>
      <c r="K132" s="7">
        <f>I132-J132</f>
        <v>0</v>
      </c>
      <c r="L132" s="30">
        <f t="shared" si="11"/>
        <v>1</v>
      </c>
      <c r="M132" s="13" t="s">
        <v>209</v>
      </c>
      <c r="N132" s="13" t="s">
        <v>528</v>
      </c>
      <c r="O132" s="33">
        <v>45870</v>
      </c>
      <c r="P132" s="33">
        <v>45915</v>
      </c>
      <c r="Q132" s="34" t="s">
        <v>529</v>
      </c>
    </row>
    <row r="133" spans="1:17" ht="70" x14ac:dyDescent="0.35">
      <c r="A133" s="11">
        <v>132</v>
      </c>
      <c r="B133" s="14" t="s">
        <v>538</v>
      </c>
      <c r="C133" s="14" t="s">
        <v>539</v>
      </c>
      <c r="D133" s="14" t="s">
        <v>540</v>
      </c>
      <c r="E133" s="14" t="s">
        <v>541</v>
      </c>
      <c r="F133" s="13" t="s">
        <v>145</v>
      </c>
      <c r="G133" s="13" t="s">
        <v>217</v>
      </c>
      <c r="H133" s="13" t="s">
        <v>339</v>
      </c>
      <c r="I133" s="36">
        <v>89250000</v>
      </c>
      <c r="J133" s="36">
        <v>89250000</v>
      </c>
      <c r="K133" s="7">
        <v>0</v>
      </c>
      <c r="L133" s="30">
        <f t="shared" si="11"/>
        <v>1</v>
      </c>
      <c r="M133" s="13" t="s">
        <v>209</v>
      </c>
      <c r="N133" s="13" t="s">
        <v>152</v>
      </c>
      <c r="O133" s="33">
        <v>45897</v>
      </c>
      <c r="P133" s="33">
        <v>45988</v>
      </c>
      <c r="Q133" s="34" t="s">
        <v>554</v>
      </c>
    </row>
    <row r="134" spans="1:17" ht="40" x14ac:dyDescent="0.35">
      <c r="A134" s="5">
        <v>133</v>
      </c>
      <c r="B134" s="14" t="s">
        <v>542</v>
      </c>
      <c r="C134" s="14" t="s">
        <v>543</v>
      </c>
      <c r="D134" s="14">
        <v>1128461702</v>
      </c>
      <c r="E134" s="14" t="s">
        <v>544</v>
      </c>
      <c r="F134" s="13" t="s">
        <v>145</v>
      </c>
      <c r="G134" s="13" t="s">
        <v>545</v>
      </c>
      <c r="H134" s="13" t="s">
        <v>339</v>
      </c>
      <c r="I134" s="36">
        <v>20784133</v>
      </c>
      <c r="J134" s="36">
        <v>20784133</v>
      </c>
      <c r="K134" s="7">
        <f t="shared" ref="K134:K142" si="13">I134-J134</f>
        <v>0</v>
      </c>
      <c r="L134" s="30">
        <f t="shared" si="11"/>
        <v>1</v>
      </c>
      <c r="M134" s="13" t="s">
        <v>209</v>
      </c>
      <c r="N134" s="13" t="s">
        <v>555</v>
      </c>
      <c r="O134" s="33">
        <v>45873</v>
      </c>
      <c r="P134" s="33">
        <v>46022</v>
      </c>
      <c r="Q134" s="34" t="s">
        <v>556</v>
      </c>
    </row>
    <row r="135" spans="1:17" ht="50" x14ac:dyDescent="0.35">
      <c r="A135" s="11">
        <v>134</v>
      </c>
      <c r="B135" s="14" t="s">
        <v>546</v>
      </c>
      <c r="C135" s="14" t="s">
        <v>547</v>
      </c>
      <c r="D135" s="14">
        <v>1037323638</v>
      </c>
      <c r="E135" s="14" t="s">
        <v>548</v>
      </c>
      <c r="F135" s="13" t="s">
        <v>145</v>
      </c>
      <c r="G135" s="13" t="s">
        <v>545</v>
      </c>
      <c r="H135" s="13" t="s">
        <v>339</v>
      </c>
      <c r="I135" s="36">
        <v>27033000</v>
      </c>
      <c r="J135" s="36">
        <v>27033000</v>
      </c>
      <c r="K135" s="7">
        <f t="shared" si="13"/>
        <v>0</v>
      </c>
      <c r="L135" s="30">
        <f t="shared" si="11"/>
        <v>1</v>
      </c>
      <c r="M135" s="13" t="s">
        <v>563</v>
      </c>
      <c r="N135" s="13" t="s">
        <v>585</v>
      </c>
      <c r="O135" s="33">
        <v>45880</v>
      </c>
      <c r="P135" s="33">
        <v>46016</v>
      </c>
      <c r="Q135" s="34" t="s">
        <v>557</v>
      </c>
    </row>
    <row r="136" spans="1:17" ht="30" x14ac:dyDescent="0.35">
      <c r="A136" s="5">
        <v>135</v>
      </c>
      <c r="B136" s="14" t="s">
        <v>564</v>
      </c>
      <c r="C136" s="14" t="s">
        <v>566</v>
      </c>
      <c r="D136" s="14">
        <v>890909297</v>
      </c>
      <c r="E136" s="14" t="s">
        <v>567</v>
      </c>
      <c r="F136" s="13" t="s">
        <v>145</v>
      </c>
      <c r="G136" s="13" t="s">
        <v>241</v>
      </c>
      <c r="H136" s="13" t="s">
        <v>147</v>
      </c>
      <c r="I136" s="53">
        <v>20000000</v>
      </c>
      <c r="J136" s="36">
        <v>18454427</v>
      </c>
      <c r="K136" s="7">
        <f t="shared" si="13"/>
        <v>1545573</v>
      </c>
      <c r="L136" s="30">
        <f t="shared" si="11"/>
        <v>0.92272135</v>
      </c>
      <c r="M136" s="13" t="s">
        <v>563</v>
      </c>
      <c r="N136" s="54" t="s">
        <v>151</v>
      </c>
      <c r="O136" s="55">
        <v>45904</v>
      </c>
      <c r="P136" s="55">
        <v>46203</v>
      </c>
      <c r="Q136" s="34" t="s">
        <v>570</v>
      </c>
    </row>
    <row r="137" spans="1:17" ht="70" x14ac:dyDescent="0.35">
      <c r="A137" s="11">
        <v>136</v>
      </c>
      <c r="B137" s="14" t="s">
        <v>565</v>
      </c>
      <c r="C137" s="14" t="s">
        <v>568</v>
      </c>
      <c r="D137" s="14">
        <v>900154128</v>
      </c>
      <c r="E137" s="14" t="s">
        <v>569</v>
      </c>
      <c r="F137" s="13" t="s">
        <v>145</v>
      </c>
      <c r="G137" s="13" t="s">
        <v>241</v>
      </c>
      <c r="H137" s="13" t="s">
        <v>147</v>
      </c>
      <c r="I137" s="36">
        <v>150000000</v>
      </c>
      <c r="J137" s="36">
        <v>12800802</v>
      </c>
      <c r="K137" s="7">
        <f t="shared" si="13"/>
        <v>137199198</v>
      </c>
      <c r="L137" s="30">
        <f t="shared" si="11"/>
        <v>8.533868E-2</v>
      </c>
      <c r="M137" s="13" t="s">
        <v>563</v>
      </c>
      <c r="N137" s="13" t="s">
        <v>151</v>
      </c>
      <c r="O137" s="33">
        <v>45908</v>
      </c>
      <c r="P137" s="33">
        <v>46203</v>
      </c>
      <c r="Q137" s="34" t="s">
        <v>571</v>
      </c>
    </row>
    <row r="138" spans="1:17" ht="40" x14ac:dyDescent="0.35">
      <c r="A138" s="5">
        <v>137</v>
      </c>
      <c r="B138" s="14" t="s">
        <v>549</v>
      </c>
      <c r="C138" s="14" t="s">
        <v>550</v>
      </c>
      <c r="D138" s="14">
        <v>32295718</v>
      </c>
      <c r="E138" s="14" t="s">
        <v>373</v>
      </c>
      <c r="F138" s="13" t="s">
        <v>145</v>
      </c>
      <c r="G138" s="13" t="s">
        <v>545</v>
      </c>
      <c r="H138" s="13" t="s">
        <v>339</v>
      </c>
      <c r="I138" s="36">
        <v>25433667</v>
      </c>
      <c r="J138" s="36">
        <v>25433667</v>
      </c>
      <c r="K138" s="7">
        <f t="shared" si="13"/>
        <v>0</v>
      </c>
      <c r="L138" s="30">
        <f t="shared" ref="L138:L144" si="14">(J138/I138)</f>
        <v>1</v>
      </c>
      <c r="M138" s="13" t="s">
        <v>209</v>
      </c>
      <c r="N138" s="13" t="s">
        <v>558</v>
      </c>
      <c r="O138" s="33">
        <v>45894</v>
      </c>
      <c r="P138" s="33">
        <v>46022</v>
      </c>
      <c r="Q138" s="34" t="s">
        <v>559</v>
      </c>
    </row>
    <row r="139" spans="1:17" ht="50" x14ac:dyDescent="0.35">
      <c r="A139" s="11">
        <v>138</v>
      </c>
      <c r="B139" s="14" t="s">
        <v>551</v>
      </c>
      <c r="C139" s="14" t="s">
        <v>139</v>
      </c>
      <c r="D139" s="14">
        <v>1000205800</v>
      </c>
      <c r="E139" s="14" t="s">
        <v>349</v>
      </c>
      <c r="F139" s="13" t="s">
        <v>145</v>
      </c>
      <c r="G139" s="13" t="s">
        <v>545</v>
      </c>
      <c r="H139" s="13" t="s">
        <v>339</v>
      </c>
      <c r="I139" s="36">
        <v>11594000</v>
      </c>
      <c r="J139" s="36">
        <v>11594000</v>
      </c>
      <c r="K139" s="7">
        <f t="shared" si="13"/>
        <v>0</v>
      </c>
      <c r="L139" s="30">
        <f t="shared" si="14"/>
        <v>1</v>
      </c>
      <c r="M139" s="13" t="s">
        <v>209</v>
      </c>
      <c r="N139" s="13" t="s">
        <v>560</v>
      </c>
      <c r="O139" s="33">
        <v>45897</v>
      </c>
      <c r="P139" s="33">
        <v>46022</v>
      </c>
      <c r="Q139" s="34" t="s">
        <v>561</v>
      </c>
    </row>
    <row r="140" spans="1:17" ht="50" x14ac:dyDescent="0.35">
      <c r="A140" s="5">
        <v>139</v>
      </c>
      <c r="B140" s="14" t="s">
        <v>552</v>
      </c>
      <c r="C140" s="14" t="s">
        <v>136</v>
      </c>
      <c r="D140" s="14">
        <v>1000393686</v>
      </c>
      <c r="E140" s="14" t="s">
        <v>553</v>
      </c>
      <c r="F140" s="13" t="s">
        <v>145</v>
      </c>
      <c r="G140" s="13" t="s">
        <v>545</v>
      </c>
      <c r="H140" s="13" t="s">
        <v>339</v>
      </c>
      <c r="I140" s="36">
        <v>11594000</v>
      </c>
      <c r="J140" s="36">
        <v>11594000</v>
      </c>
      <c r="K140" s="7">
        <f t="shared" si="13"/>
        <v>0</v>
      </c>
      <c r="L140" s="30">
        <f t="shared" si="14"/>
        <v>1</v>
      </c>
      <c r="M140" s="13" t="s">
        <v>209</v>
      </c>
      <c r="N140" s="13" t="s">
        <v>560</v>
      </c>
      <c r="O140" s="55">
        <v>45897</v>
      </c>
      <c r="P140" s="55">
        <v>46022</v>
      </c>
      <c r="Q140" s="56" t="s">
        <v>562</v>
      </c>
    </row>
    <row r="141" spans="1:17" ht="40" x14ac:dyDescent="0.35">
      <c r="A141" s="11">
        <v>140</v>
      </c>
      <c r="B141" s="14" t="s">
        <v>572</v>
      </c>
      <c r="C141" s="14" t="s">
        <v>575</v>
      </c>
      <c r="D141" s="14">
        <v>71367219</v>
      </c>
      <c r="E141" s="14" t="s">
        <v>577</v>
      </c>
      <c r="F141" s="13" t="s">
        <v>145</v>
      </c>
      <c r="G141" s="13" t="s">
        <v>545</v>
      </c>
      <c r="H141" s="13" t="s">
        <v>339</v>
      </c>
      <c r="I141" s="36">
        <v>29950000</v>
      </c>
      <c r="J141" s="36">
        <v>19966666</v>
      </c>
      <c r="K141" s="7">
        <f t="shared" si="13"/>
        <v>9983334</v>
      </c>
      <c r="L141" s="30">
        <f t="shared" si="14"/>
        <v>0.66666664440734558</v>
      </c>
      <c r="M141" s="13" t="s">
        <v>209</v>
      </c>
      <c r="N141" s="13" t="s">
        <v>152</v>
      </c>
      <c r="O141" s="55">
        <v>45931</v>
      </c>
      <c r="P141" s="55">
        <v>46022</v>
      </c>
      <c r="Q141" s="56" t="s">
        <v>579</v>
      </c>
    </row>
    <row r="142" spans="1:17" ht="40" x14ac:dyDescent="0.35">
      <c r="A142" s="5">
        <v>141</v>
      </c>
      <c r="B142" s="14" t="s">
        <v>573</v>
      </c>
      <c r="C142" s="14" t="s">
        <v>411</v>
      </c>
      <c r="D142" s="14">
        <v>1000189801</v>
      </c>
      <c r="E142" s="14" t="s">
        <v>412</v>
      </c>
      <c r="F142" s="13" t="s">
        <v>145</v>
      </c>
      <c r="G142" s="13" t="s">
        <v>545</v>
      </c>
      <c r="H142" s="13" t="s">
        <v>339</v>
      </c>
      <c r="I142" s="36">
        <v>6077500</v>
      </c>
      <c r="J142" s="36">
        <v>6077500</v>
      </c>
      <c r="K142" s="7">
        <f t="shared" si="13"/>
        <v>0</v>
      </c>
      <c r="L142" s="30">
        <f t="shared" si="14"/>
        <v>1</v>
      </c>
      <c r="M142" s="13" t="s">
        <v>209</v>
      </c>
      <c r="N142" s="13" t="s">
        <v>578</v>
      </c>
      <c r="O142" s="55">
        <v>45957</v>
      </c>
      <c r="P142" s="55">
        <v>46022</v>
      </c>
      <c r="Q142" s="56" t="s">
        <v>580</v>
      </c>
    </row>
    <row r="143" spans="1:17" ht="30" x14ac:dyDescent="0.35">
      <c r="A143" s="11">
        <v>142</v>
      </c>
      <c r="B143" s="57" t="s">
        <v>586</v>
      </c>
      <c r="C143" s="57" t="s">
        <v>587</v>
      </c>
      <c r="D143" s="57" t="s">
        <v>588</v>
      </c>
      <c r="E143" s="57" t="s">
        <v>589</v>
      </c>
      <c r="F143" s="13" t="s">
        <v>590</v>
      </c>
      <c r="G143" s="13" t="s">
        <v>591</v>
      </c>
      <c r="H143" s="13" t="s">
        <v>339</v>
      </c>
      <c r="I143" s="58">
        <v>21224340</v>
      </c>
      <c r="J143" s="36">
        <v>0</v>
      </c>
      <c r="K143" s="7">
        <v>0</v>
      </c>
      <c r="L143" s="30">
        <f t="shared" ref="L143" si="15">(J143/I143)</f>
        <v>0</v>
      </c>
      <c r="M143" s="13" t="s">
        <v>209</v>
      </c>
      <c r="N143" s="13" t="s">
        <v>151</v>
      </c>
      <c r="O143" s="33">
        <v>45966</v>
      </c>
      <c r="P143" s="33">
        <v>46022</v>
      </c>
      <c r="Q143" s="34" t="s">
        <v>593</v>
      </c>
    </row>
    <row r="144" spans="1:17" ht="40" x14ac:dyDescent="0.35">
      <c r="A144" s="11">
        <v>143</v>
      </c>
      <c r="B144" s="14" t="s">
        <v>574</v>
      </c>
      <c r="C144" s="14" t="s">
        <v>576</v>
      </c>
      <c r="D144" s="14">
        <v>71227988</v>
      </c>
      <c r="E144" s="14" t="s">
        <v>426</v>
      </c>
      <c r="F144" s="13" t="s">
        <v>145</v>
      </c>
      <c r="G144" s="13" t="s">
        <v>545</v>
      </c>
      <c r="H144" s="13" t="s">
        <v>339</v>
      </c>
      <c r="I144" s="36">
        <v>12016000</v>
      </c>
      <c r="J144" s="36">
        <v>12016000</v>
      </c>
      <c r="K144" s="7">
        <f>I144-J144</f>
        <v>0</v>
      </c>
      <c r="L144" s="30">
        <f t="shared" si="14"/>
        <v>1</v>
      </c>
      <c r="M144" s="13" t="s">
        <v>209</v>
      </c>
      <c r="N144" s="13" t="s">
        <v>261</v>
      </c>
      <c r="O144" s="33">
        <v>45958</v>
      </c>
      <c r="P144" s="33">
        <v>46018</v>
      </c>
      <c r="Q144" s="50" t="s">
        <v>581</v>
      </c>
    </row>
    <row r="145" spans="1:17" ht="60" x14ac:dyDescent="0.35">
      <c r="A145" s="11">
        <v>144</v>
      </c>
      <c r="B145" s="57" t="s">
        <v>594</v>
      </c>
      <c r="C145" s="57" t="s">
        <v>596</v>
      </c>
      <c r="D145" s="57" t="s">
        <v>597</v>
      </c>
      <c r="E145" s="57" t="s">
        <v>598</v>
      </c>
      <c r="F145" s="13" t="s">
        <v>599</v>
      </c>
      <c r="G145" s="13" t="s">
        <v>600</v>
      </c>
      <c r="H145" s="13" t="s">
        <v>592</v>
      </c>
      <c r="I145" s="58">
        <v>413196158</v>
      </c>
      <c r="J145" s="58">
        <v>413196158</v>
      </c>
      <c r="K145" s="7">
        <v>0</v>
      </c>
      <c r="L145" s="30">
        <f t="shared" ref="L145" si="16">(J145/I145)</f>
        <v>1</v>
      </c>
      <c r="M145" s="13" t="s">
        <v>209</v>
      </c>
      <c r="N145" s="13" t="s">
        <v>604</v>
      </c>
      <c r="O145" s="33">
        <v>45968</v>
      </c>
      <c r="P145" s="33">
        <v>46446</v>
      </c>
      <c r="Q145" s="34" t="s">
        <v>605</v>
      </c>
    </row>
    <row r="146" spans="1:17" ht="50" x14ac:dyDescent="0.35">
      <c r="A146" s="11">
        <v>145</v>
      </c>
      <c r="B146" s="14" t="s">
        <v>595</v>
      </c>
      <c r="C146" s="57" t="s">
        <v>601</v>
      </c>
      <c r="D146" s="57" t="s">
        <v>602</v>
      </c>
      <c r="E146" s="57" t="s">
        <v>603</v>
      </c>
      <c r="F146" s="13" t="s">
        <v>599</v>
      </c>
      <c r="G146" s="13" t="s">
        <v>600</v>
      </c>
      <c r="H146" s="13" t="s">
        <v>592</v>
      </c>
      <c r="I146" s="58">
        <v>0</v>
      </c>
      <c r="J146" s="36">
        <v>0</v>
      </c>
      <c r="K146" s="7">
        <v>0</v>
      </c>
      <c r="L146" s="64">
        <v>0</v>
      </c>
      <c r="M146" s="13" t="s">
        <v>209</v>
      </c>
      <c r="N146" s="13" t="s">
        <v>606</v>
      </c>
      <c r="O146" s="55">
        <v>45967</v>
      </c>
      <c r="P146" s="55">
        <v>47118</v>
      </c>
      <c r="Q146" s="56" t="s">
        <v>607</v>
      </c>
    </row>
    <row r="147" spans="1:17" ht="31.5" x14ac:dyDescent="0.35">
      <c r="A147" s="62">
        <v>146</v>
      </c>
      <c r="B147" s="57" t="s">
        <v>609</v>
      </c>
      <c r="C147" s="57" t="s">
        <v>610</v>
      </c>
      <c r="D147" s="57" t="s">
        <v>611</v>
      </c>
      <c r="E147" s="57" t="s">
        <v>612</v>
      </c>
      <c r="F147" s="13" t="s">
        <v>613</v>
      </c>
      <c r="G147" s="13" t="s">
        <v>614</v>
      </c>
      <c r="H147" s="13" t="s">
        <v>592</v>
      </c>
      <c r="I147" s="60">
        <v>2376152393</v>
      </c>
      <c r="J147" s="36">
        <v>0</v>
      </c>
      <c r="K147" s="7">
        <v>0</v>
      </c>
      <c r="L147" s="64">
        <v>0</v>
      </c>
      <c r="M147" s="13" t="s">
        <v>209</v>
      </c>
      <c r="N147" s="13" t="s">
        <v>621</v>
      </c>
      <c r="O147" s="55">
        <v>46021</v>
      </c>
      <c r="P147" s="55">
        <v>46597</v>
      </c>
      <c r="Q147" s="61" t="s">
        <v>623</v>
      </c>
    </row>
    <row r="148" spans="1:17" ht="31.5" x14ac:dyDescent="0.35">
      <c r="A148" s="62">
        <v>147</v>
      </c>
      <c r="B148" s="57" t="s">
        <v>615</v>
      </c>
      <c r="C148" s="57" t="s">
        <v>616</v>
      </c>
      <c r="D148" s="57" t="s">
        <v>617</v>
      </c>
      <c r="E148" s="59" t="s">
        <v>618</v>
      </c>
      <c r="F148" s="59" t="s">
        <v>619</v>
      </c>
      <c r="G148" s="13" t="s">
        <v>620</v>
      </c>
      <c r="H148" s="13" t="s">
        <v>592</v>
      </c>
      <c r="I148" s="60">
        <v>14448671556</v>
      </c>
      <c r="J148" s="36">
        <v>0</v>
      </c>
      <c r="K148" s="7">
        <v>0</v>
      </c>
      <c r="L148" s="64">
        <v>0</v>
      </c>
      <c r="M148" s="13" t="s">
        <v>209</v>
      </c>
      <c r="N148" s="13" t="s">
        <v>622</v>
      </c>
      <c r="O148" s="33">
        <v>46021</v>
      </c>
      <c r="P148" s="33">
        <v>46567</v>
      </c>
      <c r="Q148" s="61" t="s">
        <v>624</v>
      </c>
    </row>
  </sheetData>
  <phoneticPr fontId="8" type="noConversion"/>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8" r:id="rId122" xr:uid="{F635B70D-BFA3-4AB2-96EF-40A065F79152}"/>
    <hyperlink ref="Q139" r:id="rId123" xr:uid="{C5BC2A16-C1DE-4395-BC74-517D12439DC3}"/>
    <hyperlink ref="Q137" r:id="rId124" xr:uid="{7F2BC43C-3F2F-4354-A637-4D53B6B10BD8}"/>
    <hyperlink ref="Q136" r:id="rId125" xr:uid="{727FD613-D59C-4C6F-B7EC-B529D4F55C53}"/>
    <hyperlink ref="Q143" r:id="rId126" xr:uid="{F1529CF9-DEC6-4903-8F62-7EADB0EC3E15}"/>
    <hyperlink ref="Q146" r:id="rId127" xr:uid="{3E529A10-724F-4EA1-B1FF-33DE90E9C7A8}"/>
    <hyperlink ref="Q145" r:id="rId128" xr:uid="{12F8C53D-7622-4985-9E10-2A7FCC63520B}"/>
    <hyperlink ref="Q147" r:id="rId129" xr:uid="{6ACAF37C-3A1A-4820-B1D0-ABA9F0747EED}"/>
    <hyperlink ref="Q148" r:id="rId130" xr:uid="{D7849B49-8083-4295-8E16-8AF788B9B75C}"/>
  </hyperlinks>
  <pageMargins left="0.7" right="0.7" top="0.75" bottom="0.75" header="0.3" footer="0.3"/>
  <pageSetup orientation="portrait" r:id="rId1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2026-01-14T19:17:49Z</dcterms:modified>
</cp:coreProperties>
</file>