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fondom-my.sharepoint.com/personal/yessica_vallejo_fonvalmed_gov_co/Documents/Fonvalmed Yessica/2026/Reporte pg web/"/>
    </mc:Choice>
  </mc:AlternateContent>
  <xr:revisionPtr revIDLastSave="2129" documentId="8_{0CBF22A4-95F0-4854-882C-BF62B87A8FD8}" xr6:coauthVersionLast="47" xr6:coauthVersionMax="47" xr10:uidLastSave="{32F40F3D-1F32-4134-BF3D-72B2188C5E61}"/>
  <bookViews>
    <workbookView xWindow="-110" yWindow="-110" windowWidth="19420" windowHeight="10300" xr2:uid="{DF7C373D-EFB8-4E2F-ABA8-251E1E5916A4}"/>
  </bookViews>
  <sheets>
    <sheet name="Hoja1" sheetId="1" r:id="rId1"/>
  </sheets>
  <definedNames>
    <definedName name="_xlnm._FilterDatabase" localSheetId="0" hidden="1">Hoja1!$A$1:$Q$146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7" i="1" l="1"/>
  <c r="L77" i="1"/>
  <c r="K137" i="1" l="1"/>
  <c r="L93" i="1"/>
  <c r="K93" i="1"/>
  <c r="K144" i="1"/>
  <c r="L143" i="1"/>
  <c r="L145" i="1"/>
  <c r="K131" i="1" l="1"/>
  <c r="K60" i="1"/>
  <c r="K142" i="1"/>
  <c r="K141" i="1"/>
  <c r="K130" i="1"/>
  <c r="L141" i="1"/>
  <c r="L142" i="1"/>
  <c r="L144" i="1"/>
  <c r="K140" i="1"/>
  <c r="K139" i="1"/>
  <c r="K136" i="1"/>
  <c r="L136" i="1"/>
  <c r="L137" i="1"/>
  <c r="K121" i="1"/>
  <c r="K49" i="1"/>
  <c r="L140" i="1"/>
  <c r="L139" i="1"/>
  <c r="K138" i="1"/>
  <c r="L138" i="1"/>
  <c r="L135" i="1"/>
  <c r="K135" i="1"/>
  <c r="K134" i="1"/>
  <c r="L134" i="1"/>
  <c r="L133" i="1"/>
  <c r="K132" i="1"/>
  <c r="L131" i="1"/>
  <c r="L132" i="1"/>
  <c r="L130" i="1"/>
  <c r="L129" i="1"/>
  <c r="K129" i="1"/>
  <c r="K128" i="1"/>
  <c r="L128" i="1"/>
  <c r="L127" i="1"/>
  <c r="L126" i="1"/>
  <c r="K126" i="1"/>
  <c r="L125" i="1"/>
  <c r="K125" i="1"/>
  <c r="L124" i="1"/>
  <c r="K124" i="1"/>
  <c r="L123" i="1"/>
  <c r="K123" i="1"/>
  <c r="L122" i="1"/>
  <c r="K122" i="1"/>
  <c r="L121" i="1"/>
  <c r="L120" i="1"/>
  <c r="K120" i="1"/>
  <c r="L119" i="1"/>
  <c r="K119" i="1"/>
  <c r="L118" i="1"/>
  <c r="K118" i="1"/>
  <c r="L117" i="1"/>
  <c r="K117" i="1"/>
  <c r="L116" i="1"/>
  <c r="K116" i="1"/>
  <c r="L115" i="1"/>
  <c r="K115" i="1"/>
  <c r="K114" i="1"/>
  <c r="L114" i="1"/>
  <c r="L113" i="1"/>
  <c r="K113" i="1"/>
  <c r="L112" i="1"/>
  <c r="K112" i="1"/>
  <c r="L111" i="1"/>
  <c r="K111" i="1"/>
  <c r="L110" i="1"/>
  <c r="K110" i="1"/>
  <c r="L109" i="1"/>
  <c r="K109" i="1"/>
  <c r="K108" i="1"/>
  <c r="L108" i="1"/>
  <c r="L107" i="1"/>
  <c r="K107" i="1"/>
  <c r="L106" i="1"/>
  <c r="K106" i="1"/>
  <c r="L105" i="1"/>
  <c r="K105" i="1"/>
  <c r="L104" i="1"/>
  <c r="K104" i="1"/>
  <c r="K103" i="1"/>
  <c r="L103" i="1"/>
  <c r="L102" i="1"/>
  <c r="K102" i="1"/>
  <c r="K101" i="1"/>
  <c r="L101" i="1"/>
  <c r="K100" i="1"/>
  <c r="L100" i="1"/>
  <c r="K99" i="1"/>
  <c r="L99" i="1"/>
  <c r="K97" i="1"/>
  <c r="L98" i="1"/>
  <c r="K98" i="1"/>
  <c r="L97" i="1"/>
  <c r="K96" i="1"/>
  <c r="L96" i="1"/>
  <c r="K95" i="1"/>
  <c r="L95" i="1"/>
  <c r="K94" i="1"/>
  <c r="L94" i="1"/>
  <c r="L92" i="1"/>
  <c r="K54" i="1"/>
  <c r="K3" i="1"/>
  <c r="K90" i="1"/>
  <c r="K91" i="1"/>
  <c r="K87" i="1"/>
  <c r="K88" i="1"/>
  <c r="K89" i="1"/>
  <c r="K83" i="1"/>
  <c r="K84" i="1"/>
  <c r="K85" i="1"/>
  <c r="K86" i="1"/>
  <c r="K80" i="1"/>
  <c r="K81" i="1"/>
  <c r="K82" i="1"/>
  <c r="K78" i="1"/>
  <c r="K79" i="1"/>
  <c r="K74" i="1"/>
  <c r="K75" i="1"/>
  <c r="K76" i="1"/>
  <c r="L78" i="1"/>
  <c r="L79" i="1"/>
  <c r="L80" i="1"/>
  <c r="L81" i="1"/>
  <c r="L82" i="1"/>
  <c r="L83" i="1"/>
  <c r="L84" i="1"/>
  <c r="L85" i="1"/>
  <c r="L86" i="1"/>
  <c r="L87" i="1"/>
  <c r="L88" i="1"/>
  <c r="L89" i="1"/>
  <c r="L90" i="1"/>
  <c r="L91" i="1"/>
  <c r="K73" i="1"/>
  <c r="K72" i="1"/>
  <c r="K71" i="1"/>
  <c r="K70" i="1"/>
  <c r="K69" i="1"/>
  <c r="K68" i="1"/>
  <c r="K67" i="1"/>
  <c r="K66" i="1"/>
  <c r="K65" i="1"/>
  <c r="L69" i="1"/>
  <c r="L70" i="1"/>
  <c r="L71" i="1"/>
  <c r="L72" i="1"/>
  <c r="L73" i="1"/>
  <c r="L74" i="1"/>
  <c r="L75" i="1"/>
  <c r="L76" i="1"/>
  <c r="L68" i="1"/>
  <c r="K64" i="1"/>
  <c r="K63" i="1"/>
  <c r="K50" i="1"/>
  <c r="K20" i="1"/>
  <c r="L67" i="1"/>
  <c r="L66" i="1"/>
  <c r="L65" i="1"/>
  <c r="L64" i="1"/>
  <c r="L63" i="1"/>
  <c r="K61" i="1"/>
  <c r="K57" i="1"/>
  <c r="K58" i="1"/>
  <c r="K56" i="1"/>
  <c r="K55" i="1"/>
  <c r="K53" i="1"/>
  <c r="K52" i="1"/>
  <c r="L62" i="1"/>
  <c r="K62" i="1"/>
  <c r="L61" i="1"/>
  <c r="L60" i="1"/>
  <c r="L58" i="1"/>
  <c r="L57" i="1"/>
  <c r="L56" i="1"/>
  <c r="L55" i="1"/>
  <c r="L53" i="1"/>
  <c r="L49" i="1"/>
  <c r="L52" i="1"/>
  <c r="L51" i="1"/>
  <c r="K51" i="1"/>
  <c r="L48" i="1"/>
  <c r="L46" i="1"/>
  <c r="L45" i="1"/>
  <c r="L43" i="1"/>
  <c r="L42" i="1"/>
  <c r="L41" i="1"/>
  <c r="L38" i="1"/>
  <c r="L36" i="1"/>
  <c r="L34" i="1"/>
  <c r="L33" i="1"/>
  <c r="K30" i="1"/>
  <c r="L29" i="1"/>
  <c r="J28" i="1"/>
  <c r="L28" i="1" s="1"/>
  <c r="L23" i="1"/>
  <c r="L22" i="1"/>
  <c r="L19" i="1"/>
  <c r="L12" i="1"/>
  <c r="L9" i="1"/>
  <c r="L5" i="1"/>
  <c r="L4" i="1"/>
  <c r="L3" i="1"/>
  <c r="L6" i="1"/>
  <c r="L7" i="1"/>
  <c r="L8" i="1"/>
  <c r="L10" i="1"/>
  <c r="L11" i="1"/>
  <c r="L13" i="1"/>
  <c r="L14" i="1"/>
  <c r="L15" i="1"/>
  <c r="L16" i="1"/>
  <c r="L17" i="1"/>
  <c r="L18" i="1"/>
  <c r="L20" i="1"/>
  <c r="L21" i="1"/>
  <c r="L24" i="1"/>
  <c r="L25" i="1"/>
  <c r="L26" i="1"/>
  <c r="L27" i="1"/>
  <c r="L30" i="1"/>
  <c r="L31" i="1"/>
  <c r="L32" i="1"/>
  <c r="L35" i="1"/>
  <c r="L37" i="1"/>
  <c r="L39" i="1"/>
  <c r="L40" i="1"/>
  <c r="L44" i="1"/>
  <c r="L47" i="1"/>
  <c r="L50" i="1"/>
  <c r="L54" i="1"/>
  <c r="L2" i="1"/>
  <c r="K4" i="1" l="1"/>
  <c r="K5" i="1"/>
  <c r="K6" i="1"/>
  <c r="K7" i="1"/>
  <c r="K8" i="1"/>
  <c r="K9" i="1"/>
  <c r="K10" i="1"/>
  <c r="K11" i="1"/>
  <c r="K12" i="1"/>
  <c r="K13" i="1"/>
  <c r="K14" i="1"/>
  <c r="K15" i="1"/>
  <c r="K16" i="1"/>
  <c r="K17" i="1"/>
  <c r="K18" i="1"/>
  <c r="K19" i="1"/>
  <c r="K21" i="1"/>
  <c r="K22" i="1"/>
  <c r="K23" i="1"/>
  <c r="K24" i="1"/>
  <c r="K25" i="1"/>
  <c r="K26" i="1"/>
  <c r="K27" i="1"/>
  <c r="K28" i="1"/>
  <c r="K29" i="1"/>
  <c r="K31" i="1"/>
  <c r="K32" i="1"/>
  <c r="K33" i="1"/>
  <c r="K34" i="1"/>
  <c r="K35" i="1"/>
  <c r="K36" i="1"/>
  <c r="K37" i="1"/>
  <c r="K38" i="1"/>
  <c r="K39" i="1"/>
  <c r="K40" i="1"/>
  <c r="K41" i="1"/>
  <c r="K42" i="1"/>
  <c r="K43" i="1"/>
  <c r="K44" i="1"/>
  <c r="K45" i="1"/>
  <c r="K46" i="1"/>
  <c r="K47" i="1"/>
  <c r="K48" i="1"/>
  <c r="K2" i="1"/>
</calcChain>
</file>

<file path=xl/sharedStrings.xml><?xml version="1.0" encoding="utf-8"?>
<sst xmlns="http://schemas.openxmlformats.org/spreadsheetml/2006/main" count="1357" uniqueCount="627">
  <si>
    <t xml:space="preserve">NÚMERO DE CONTRATO </t>
  </si>
  <si>
    <t xml:space="preserve">NOMBRE DEL CONTRATISTA </t>
  </si>
  <si>
    <t xml:space="preserve">NIT/CC </t>
  </si>
  <si>
    <t xml:space="preserve">OBJETO DEL CONTRATO </t>
  </si>
  <si>
    <t>2025-02392</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</si>
  <si>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</si>
  <si>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del Distrito de Medellín.</t>
  </si>
  <si>
    <t>2025-02393</t>
  </si>
  <si>
    <t>Yasser Issa Zapata</t>
  </si>
  <si>
    <t>Prestación de servicios personales como contratista independiente, sin vínculo laboral por su propia cuenta y riesgo, como apoyo a la gestión en el Proceso de Tecnología de la Información del Fondo de Valorización del Distrito de Medellín</t>
  </si>
  <si>
    <t>2025-02394</t>
  </si>
  <si>
    <t>Yessica Vallejo Ramirez</t>
  </si>
  <si>
    <t>Prestación de servicios profesionales como contratista independiente, sin vínculo laboral por su propia cuenta y riesgo como Abogado(a) en el proceso de Gestión Contractual del Fondo de Valorización del Distrito de Medellín</t>
  </si>
  <si>
    <t>2025-02395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</si>
  <si>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</si>
  <si>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 acuerdo con el MOP del Fondo de Valorización del Distrito de Medellín</t>
  </si>
  <si>
    <t>2025-02396</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</si>
  <si>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</si>
  <si>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</si>
  <si>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2025-02397</t>
  </si>
  <si>
    <t>Julian Chica Valencia</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</si>
  <si>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</si>
  <si>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2025-02398</t>
  </si>
  <si>
    <t>Mariana Chacón Lastra</t>
  </si>
  <si>
    <t>Prestación de servicios profesionales como contratista independiente, sin vínculo laboral por su propia cuenta y riesgo como Abogado(a) en el proceso de Gestión Contractual del Fondo de Valorización del Distrito de Medellín.</t>
  </si>
  <si>
    <t>2025-02399</t>
  </si>
  <si>
    <t>Diana Patricia Zapata Urrego</t>
  </si>
  <si>
    <t>Prestación de servicios profesionales como contratista independiente, sin vínculo laboral por su propia cuenta y riesgo, como Abogado en el subproceso de Gestión Predial del Fondo de Valorización del Distrito de Medellín</t>
  </si>
  <si>
    <t xml:space="preserve">2025-02400 </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</si>
  <si>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</si>
  <si>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</si>
  <si>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 xml:space="preserve">2025-02401 </t>
  </si>
  <si>
    <t>Francisco Javier Gonezalez Quintero</t>
  </si>
  <si>
    <t>Prestación de servicios personales como contratista independiente, sin vínculo laboral por su propia cuenta y riesgo como tramitador y apoyo a la gestión del Fondo de Valorización del Distrito de Medellín</t>
  </si>
  <si>
    <t>2025-02402</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</si>
  <si>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</si>
  <si>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del Distrito de Medellín</t>
  </si>
  <si>
    <t xml:space="preserve">2025-02403 </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</si>
  <si>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</si>
  <si>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del Distrito de Medellín</t>
  </si>
  <si>
    <t>2025-02404</t>
  </si>
  <si>
    <t>Catalina Zabala Ochoa</t>
  </si>
  <si>
    <t>Prestación de servicios profesionales como contratista independiente, sin vínculo laboral por su propia cuenta y riesgo, como Abogada en el Proceso de Gestión jurídica "Subproceso de trámites legales" del Fondo de Valorización del Distrito de Medellín</t>
  </si>
  <si>
    <t>2025-02405</t>
  </si>
  <si>
    <t>Natalia Andrea Perez Rojas</t>
  </si>
  <si>
    <t>Prestación de servicios personales como contratista independiente, sin vínculo laboral por su propia cuenta y riesgo, como apoyo a la Dirección en el Fondo de Valorización del Distrito de Medellín</t>
  </si>
  <si>
    <t>2025-02406</t>
  </si>
  <si>
    <t>Eddy Jaqueline Jaramillo Jaramillo</t>
  </si>
  <si>
    <t>Prestación de servicios profesionales como contratista independiente, sin vínculo laboral por su propia cuenta y riesgo en el proceso de Gestión Financiera "subproceso de Gestión de recaudo, inversiones y pagos" en el Fondo de Valorización del Distrito de Medellín</t>
  </si>
  <si>
    <t xml:space="preserve">2025-02407 </t>
  </si>
  <si>
    <t>Valentina Taborda Henao</t>
  </si>
  <si>
    <t>Prestación de servicios profesionales como contratista independiente, sin vínculo laboral por su propia cuenta y riesgo como apoyo en el proceso de comunicaciones en el Fondo de Valorización del Distrito de Medellín</t>
  </si>
  <si>
    <t xml:space="preserve">2025-02408 </t>
  </si>
  <si>
    <t>Paula Andrea Otalvaro Gil</t>
  </si>
  <si>
    <t>Prestación de servicios profesionales especializados como contratista independiente, sin vínculo laboral por su propia cuenta y riesgo en el proceso de Gestión Administrativa del Fondo de Valorización del Distrito de Medellín</t>
  </si>
  <si>
    <t>2025-02409</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</si>
  <si>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</si>
  <si>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</si>
  <si>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2025-02410</t>
  </si>
  <si>
    <t>Claudia Ivonne Monsalve Rojas</t>
  </si>
  <si>
    <t>Prestación de servicios profesionales especializados como contratista independiente, sin vínculo laboral por su propia cuenta y riesgo como Contador Público en el Proceso de Gestión Financiera "Subproceso de Gestión Contable" de acuerdo con lo establecido por la Contaduría General de la Nación en el Fondo Valorización de Medellín.</t>
  </si>
  <si>
    <t>2025-02411</t>
  </si>
  <si>
    <t>Suly Maryory Velasquez Henao</t>
  </si>
  <si>
    <t>2025-02412</t>
  </si>
  <si>
    <t>Shirley Chacón Restrepo</t>
  </si>
  <si>
    <t>Prestación de servicios profesionales como contratista independiente, sin vínculo laboral por su propia cuenta y riesgo en el proceso de servicio al ciudadano del Fondo de Valorización del Distrito de Medellín.</t>
  </si>
  <si>
    <t xml:space="preserve">2025-02413 </t>
  </si>
  <si>
    <t>Isabella Bedoya Cañola</t>
  </si>
  <si>
    <t>Prestación de servicios personales como contratista independiente, sin vínculo laboral por su propia cuenta y riesgo como apoyo administrativo en el proceso de gestión jurídica del Fondo de Valorización del distrito de Medellín</t>
  </si>
  <si>
    <t>2025-02414</t>
  </si>
  <si>
    <t>Mary Luz  del Rosario Montoya Rochel</t>
  </si>
  <si>
    <t>Prestación de servicios profesionales como contratista independiente, sin vínculo laboral, por su propia cuenta y riesgo, como ingeniero(a) en los procesos de Conceptualización, estructuración y diseño de proyectos y Administración de Obras</t>
  </si>
  <si>
    <t>2025-02415</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</si>
  <si>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</si>
  <si>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</si>
  <si>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2025-02416</t>
  </si>
  <si>
    <t>Yanet Adriana Penagos Arias</t>
  </si>
  <si>
    <t>Prestación de servicios profesionales especializados como contratista independiente, sin vínculo laboral por su propia cuenta y riesgo, en el proceso de planeación estratégica y planeación presupuestal del Fondo de Valorización del Distrito de Medellín</t>
  </si>
  <si>
    <t>2025-02417</t>
  </si>
  <si>
    <t>Laura Catalina Cifuentes Monroy</t>
  </si>
  <si>
    <t>Prestación de servicios profesionales especializados como contratista independiente, sin vínculo laboral por su propia cuenta y riesgo en el Proceso de Control Interno del Fondo de Valorización del Distrito de Medellín</t>
  </si>
  <si>
    <t>2025-02418</t>
  </si>
  <si>
    <t>Jaime Alberto Roldan Gil</t>
  </si>
  <si>
    <t>Prestación de servicios profesionales para proporcionar asesoría financiera especializada en la gestión eficiente y el control de los recursos del fondo de valorización de medellín</t>
  </si>
  <si>
    <t>2025-02419</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</si>
  <si>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</si>
  <si>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del Distrito de Medellín</t>
  </si>
  <si>
    <t>2025-02420</t>
  </si>
  <si>
    <t>Juan Pablo Keep Buitrago</t>
  </si>
  <si>
    <t>Prestación de servicios profesionales especializados como contratista independiente, sin vinculo laboral por su propia cuenta y riesgo en el proceso de Gestión financiera, subproceso “Planeación Financiera y Presupuestal” del Fondo de Valorización del distrito de Medellín.</t>
  </si>
  <si>
    <t>2025-02421</t>
  </si>
  <si>
    <t>Carolina Quintero Bustamante</t>
  </si>
  <si>
    <t>Prestación de servicios personales como contratista independiente, sin vínculo laboral por su propia cuenta y riesgo como apoyo a la gestión en los procesos de Gestión contractual y Gestión Administrativa del Fondo de Valorización del Distrito de Medellín.</t>
  </si>
  <si>
    <t>2025-02422</t>
  </si>
  <si>
    <t>Mary Sol Franco Franco</t>
  </si>
  <si>
    <t>Prestación de servicios profesionales como contratista independiente, sin vínculo laboral por su propia cuenta y riesgo, como abogado del proceso jurídico "subproceso de Gestión de Cobros" del Fondo de Valorización del Distrito de Medellín</t>
  </si>
  <si>
    <t>2025-02423</t>
  </si>
  <si>
    <t>Carlos Humberto Agudelo Espinal</t>
  </si>
  <si>
    <t>2025-02424</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</si>
  <si>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</si>
  <si>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del Distrito de Medellín</t>
  </si>
  <si>
    <t>2025-02425</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</si>
  <si>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</si>
  <si>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del Distrito de Medellín</t>
  </si>
  <si>
    <t>2025-02426</t>
  </si>
  <si>
    <t>Sebastian Cardona Ramirez</t>
  </si>
  <si>
    <t>Prestación de servicios profesionales como contratista independiente, sin vínculo laboral por su propia cuenta y riesgo en el Proceso Conceptualización, estructuración y diseño de proyectos del Fondo de Valorización del Distrito de Medellín</t>
  </si>
  <si>
    <t>2025-02427</t>
  </si>
  <si>
    <t>Jhon Lesvis Moreno Perea</t>
  </si>
  <si>
    <t>2025-02428</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</si>
  <si>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</si>
  <si>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</si>
  <si>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2025-02429</t>
  </si>
  <si>
    <t>David Santiago Huertas Castaño</t>
  </si>
  <si>
    <t>Prestación de servicios profesionales como contratista independiente, sin vínculo laboral por su propia cuenta y riesgo en el Proceso de Planeación "Subproceso de Conceptualización y estructura técnica de Valorización" del Fondo de Valorización del Distrito de Medellín</t>
  </si>
  <si>
    <t>2025-02430</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</si>
  <si>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</si>
  <si>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del Distrito de Medellín</t>
  </si>
  <si>
    <t>2025-02431</t>
  </si>
  <si>
    <t>Prestación de servicios profesionales como contratista independiente, sin vínculo laboral por su propia cuenta y riesgo en el proceso de Gestión Financiera, subproceso "Planeación Financiera y Presupuestal" del Fondo de Valorización del Distrito de Medellín.</t>
  </si>
  <si>
    <t>2025-02432</t>
  </si>
  <si>
    <t>Katherine Arias Velez</t>
  </si>
  <si>
    <t>2025-02433</t>
  </si>
  <si>
    <t>Mateo Vargas Taborda</t>
  </si>
  <si>
    <t>Prestación de servicios personales como contratista independiente, sin vínculo laboral, por su propia cuenta y riesgo, como apoyo técnico en el Proceso de Tecnologías de la Información y Comunicaciones del Fondo de Valorización del Distrito de Medellín.</t>
  </si>
  <si>
    <t>2025-02434</t>
  </si>
  <si>
    <t>Prestación de servicios personales como contratista independiente, sin vínculo laboral por su propia cuenta y riesgo, como apoyo en el "Subproceso de Gestión Predial" del Fondo de Valorización del Distrito de Medellín.</t>
  </si>
  <si>
    <t>2025-02435</t>
  </si>
  <si>
    <t>Prestación de servicios profesionales como contratista independiente, sin vínculo laboral, por su propia cuenta y riesgo, como Webmaster en el Proceso de Tecnologías de la Información del Fondo de Valorización del Distrito de Medellín.</t>
  </si>
  <si>
    <t>2025-02436</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</si>
  <si>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</si>
  <si>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</si>
  <si>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2025-02437</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</si>
  <si>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</si>
  <si>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del Distrito de Medellín"</t>
  </si>
  <si>
    <t>2025-02438</t>
  </si>
  <si>
    <t>Daniela Ramirez Martinez</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</si>
  <si>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</si>
  <si>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2025-02440</t>
  </si>
  <si>
    <t>Carolina Martinez Ochoa</t>
  </si>
  <si>
    <t>2025-02444</t>
  </si>
  <si>
    <t>Lucelly Tilano Ortiz</t>
  </si>
  <si>
    <t>TIPO DE PROCESO</t>
  </si>
  <si>
    <t>TIPOLOGÍA DEL CONTRATO</t>
  </si>
  <si>
    <t xml:space="preserve">ESTADO ACTUAL DEL CONTRATO </t>
  </si>
  <si>
    <t>CONTRATACIÓN DIRECTA</t>
  </si>
  <si>
    <t>PRESTACIÓN DE SERVICIOS APOYO A LA GESTIÓN</t>
  </si>
  <si>
    <t>EN EJECUCIÓN</t>
  </si>
  <si>
    <t>TERMINADO ANTICIPADAMENTE</t>
  </si>
  <si>
    <t xml:space="preserve">TIEMPO DE  DURACIÓN DEL CONTRATO </t>
  </si>
  <si>
    <t>6 meses</t>
  </si>
  <si>
    <t>4 meses</t>
  </si>
  <si>
    <t>3 meses</t>
  </si>
  <si>
    <t>1 mes</t>
  </si>
  <si>
    <t>9 meses</t>
  </si>
  <si>
    <t xml:space="preserve">4 meses </t>
  </si>
  <si>
    <t>FECHA DE INICIO</t>
  </si>
  <si>
    <t xml:space="preserve">FECHA DE TERMINACIÓN  DEL CONTRATO </t>
  </si>
  <si>
    <t>LINK SECOP II</t>
  </si>
  <si>
    <t>https://community.secop.gov.co/Public/Tendering/OpportunityDetail/Index?noticeUID=CO1.NTC.7269593&amp;isFromPublicArea=True&amp;isModal=False</t>
  </si>
  <si>
    <t>https://community.secop.gov.co/Public/Tendering/OpportunityDetail/Index?noticeUID=CO1.NTC.7270305&amp;isFromPublicArea=True&amp;isModal=False</t>
  </si>
  <si>
    <t>https://community.secop.gov.co/Public/Tendering/OpportunityDetail/Index?noticeUID=CO1.NTC.7270331&amp;isFromPublicArea=True&amp;isModal=False</t>
  </si>
  <si>
    <t>https://community.secop.gov.co/Public/Tendering/OpportunityDetail/Index?noticeUID=CO1.NTC.7275192&amp;isFromPublicArea=True&amp;isModal=False</t>
  </si>
  <si>
    <t>https://community.secop.gov.co/Public/Tendering/OpportunityDetail/Index?noticeUID=CO1.NTC.7275104&amp;isFromPublicArea=True&amp;isModal=False</t>
  </si>
  <si>
    <t>https://community.secop.gov.co/Public/Tendering/OpportunityDetail/Index?noticeUID=CO1.NTC.7273882&amp;isFromPublicArea=True&amp;isModal=False</t>
  </si>
  <si>
    <t>https://community.secop.gov.co/Public/Tendering/OpportunityDetail/Index?noticeUID=CO1.NTC.7284544&amp;isFromPublicArea=True&amp;isModal=False</t>
  </si>
  <si>
    <t>https://community.secop.gov.co/Public/Tendering/OpportunityDetail/Index?noticeUID=CO1.NTC.7286575&amp;isFromPublicArea=True&amp;isModal=False</t>
  </si>
  <si>
    <t>https://community.secop.gov.co/Public/Tendering/OpportunityDetail/Index?noticeUID=CO1.NTC.7286064&amp;isFromPublicArea=True&amp;isModal=False</t>
  </si>
  <si>
    <t>https://community.secop.gov.co/Public/Tendering/OpportunityDetail/Index?noticeUID=CO1.NTC.7287409&amp;isFromPublicArea=True&amp;isModal=False</t>
  </si>
  <si>
    <t>https://community.secop.gov.co/Public/Tendering/OpportunityDetail/Index?noticeUID=CO1.NTC.7286093&amp;isFromPublicArea=True&amp;isModal=False</t>
  </si>
  <si>
    <t>https://community.secop.gov.co/Public/Tendering/OpportunityDetail/Index?noticeUID=CO1.NTC.7288494&amp;isFromPublicArea=True&amp;isModal=False</t>
  </si>
  <si>
    <t>https://community.secop.gov.co/Public/Tendering/OpportunityDetail/Index?noticeUID=CO1.NTC.7327208&amp;isFromPublicArea=True&amp;isModal=False</t>
  </si>
  <si>
    <t>https://community.secop.gov.co/Public/Tendering/OpportunityDetail/Index?noticeUID=CO1.NTC.7289421&amp;isFromPublicArea=True&amp;isModal=False</t>
  </si>
  <si>
    <t>https://community.secop.gov.co/Public/Tendering/OpportunityDetail/Index?noticeUID=CO1.NTC.7286951&amp;isFromPublicArea=True&amp;isModal=False</t>
  </si>
  <si>
    <t>https://community.secop.gov.co/Public/Tendering/OpportunityDetail/Index?noticeUID=CO1.NTC.7291525&amp;isFromPublicArea=True&amp;isModal=False</t>
  </si>
  <si>
    <t>https://community.secop.gov.co/Public/Tendering/OpportunityDetail/Index?noticeUID=CO1.NTC.7291551&amp;isFromPublicArea=True&amp;isModal=False</t>
  </si>
  <si>
    <t>https://community.secop.gov.co/Public/Tendering/OpportunityDetail/Index?noticeUID=CO1.NTC.7284840&amp;isFromPublicArea=True&amp;isModal=False</t>
  </si>
  <si>
    <t>https://community.secop.gov.co/Public/Tendering/OpportunityDetail/Index?noticeUID=CO1.NTC.7291515&amp;isFromPublicArea=True&amp;isModal=False</t>
  </si>
  <si>
    <t>https://community.secop.gov.co/Public/Tendering/OpportunityDetail/Index?noticeUID=CO1.NTC.7285224&amp;isFromPublicArea=True&amp;isModal=False</t>
  </si>
  <si>
    <t>https://community.secop.gov.co/Public/Tendering/OpportunityDetail/Index?noticeUID=CO1.NTC.7285752&amp;isFromPublicArea=True&amp;isModal=False</t>
  </si>
  <si>
    <t>https://community.secop.gov.co/Public/Tendering/OpportunityDetail/Index?noticeUID=CO1.NTC.7287495&amp;isFromPublicArea=True&amp;isModal=False</t>
  </si>
  <si>
    <t>https://community.secop.gov.co/Public/Tendering/OpportunityDetail/Index?noticeUID=CO1.NTC.7285266&amp;isFromPublicArea=True&amp;isModal=False</t>
  </si>
  <si>
    <t>https://community.secop.gov.co/Public/Tendering/OpportunityDetail/Index?noticeUID=CO1.NTC.7285407&amp;isFromPublicArea=True&amp;isModal=False</t>
  </si>
  <si>
    <t>https://community.secop.gov.co/Public/Tendering/OpportunityDetail/Index?noticeUID=CO1.NTC.7295753&amp;isFromPublicArea=True&amp;isModal=False</t>
  </si>
  <si>
    <t>https://community.secop.gov.co/Public/Tendering/OpportunityDetail/Index?noticeUID=CO1.NTC.7291556&amp;isFromPublicArea=True&amp;isModal=False</t>
  </si>
  <si>
    <t>https://community.secop.gov.co/Public/Tendering/OpportunityDetail/Index?noticeUID=CO1.NTC.7291574&amp;isFromPublicArea=True&amp;isModal=False</t>
  </si>
  <si>
    <t>https://community.secop.gov.co/Public/Tendering/OpportunityDetail/Index?noticeUID=CO1.NTC.7303881&amp;isFromPublicArea=True&amp;isModal=False</t>
  </si>
  <si>
    <t>https://community.secop.gov.co/Public/Tendering/OpportunityDetail/Index?noticeUID=CO1.NTC.7305087&amp;isFromPublicArea=True&amp;isModal=False</t>
  </si>
  <si>
    <t>https://community.secop.gov.co/Public/Tendering/OpportunityDetail/Index?noticeUID=CO1.NTC.7329197&amp;isFromPublicArea=True&amp;isModal=False</t>
  </si>
  <si>
    <t>https://community.secop.gov.co/Public/Tendering/OpportunityDetail/Index?noticeUID=CO1.NTC.7329631&amp;isFromPublicArea=True&amp;isModal=False</t>
  </si>
  <si>
    <t>https://community.secop.gov.co/Public/Tendering/OpportunityDetail/Index?noticeUID=CO1.NTC.7329668&amp;isFromPublicArea=True&amp;isModal=False</t>
  </si>
  <si>
    <t>https://community.secop.gov.co/Public/Tendering/OpportunityDetail/Index?noticeUID=CO1.NTC.7330424&amp;isFromPublicArea=True&amp;isModal=False</t>
  </si>
  <si>
    <t>https://community.secop.gov.co/Public/Tendering/OpportunityDetail/Index?noticeUID=CO1.NTC.7330483&amp;isFromPublicArea=True&amp;isModal=False</t>
  </si>
  <si>
    <t>https://community.secop.gov.co/Public/Tendering/OpportunityDetail/Index?noticeUID=CO1.NTC.7329053&amp;isFromPublicArea=True&amp;isModal=False</t>
  </si>
  <si>
    <t>https://community.secop.gov.co/Public/Tendering/OpportunityDetail/Index?noticeUID=CO1.NTC.7329068&amp;isFromPublicArea=True&amp;isModal=False</t>
  </si>
  <si>
    <t>https://community.secop.gov.co/Public/Tendering/OpportunityDetail/Index?noticeUID=CO1.NTC.7329078&amp;isFromPublicArea=True&amp;isModal=False</t>
  </si>
  <si>
    <t>https://community.secop.gov.co/Public/Tendering/OpportunityDetail/Index?noticeUID=CO1.NTC.7329519&amp;isFromPublicArea=True&amp;isModal=False</t>
  </si>
  <si>
    <t>https://community.secop.gov.co/Public/Tendering/OpportunityDetail/Index?noticeUID=CO1.NTC.7329540&amp;isFromPublicArea=True&amp;isModal=False</t>
  </si>
  <si>
    <t>https://community.secop.gov.co/Public/Tendering/OpportunityDetail/Index?noticeUID=CO1.NTC.7349994&amp;isFromPublicArea=True&amp;isModal=False</t>
  </si>
  <si>
    <t>https://community.secop.gov.co/Public/Tendering/OpportunityDetail/Index?noticeUID=CO1.NTC.7392516&amp;isFromPublicArea=True&amp;isModal=False</t>
  </si>
  <si>
    <t>https://community.secop.gov.co/Public/Tendering/OpportunityDetail/Index?noticeUID=CO1.NTC.7391269&amp;isFromPublicArea=True&amp;isModal=False</t>
  </si>
  <si>
    <t>https://community.secop.gov.co/Public/Tendering/OpportunityDetail/Index?noticeUID=CO1.NTC.7391432&amp;isFromPublicArea=True&amp;isModal=False</t>
  </si>
  <si>
    <t>https://community.secop.gov.co/Public/Tendering/OpportunityDetail/Index?noticeUID=CO1.NTC.7391903&amp;isFromPublicArea=True&amp;isModal=False</t>
  </si>
  <si>
    <t>https://community.secop.gov.co/Public/Tendering/OpportunityDetail/Index?noticeUID=CO1.NTC.7391218&amp;isFromPublicArea=True&amp;isModal=False</t>
  </si>
  <si>
    <t>https://community.secop.gov.co/Public/Tendering/OpportunityDetail/Index?noticeUID=CO1.NTC.7395250&amp;isFromPublicArea=True&amp;isModal=False</t>
  </si>
  <si>
    <t>https://community.secop.gov.co/Public/Tendering/OpportunityDetail/Index?noticeUID=CO1.NTC.7458237&amp;isFromPublicArea=True&amp;isModal=False</t>
  </si>
  <si>
    <t xml:space="preserve">https://community.secop.gov.co/Public/Tendering/OpportunityDetail/Index?noticeUID=CO1.NTC.7468157&amp;isFromPublicArea=True&amp;isModal=False
</t>
  </si>
  <si>
    <t>https://community.secop.gov.co/Public/Tendering/OpportunityDetail/Index?noticeUID=CO1.NTC.7484789&amp;isFromPublicArea=True&amp;isModal=False</t>
  </si>
  <si>
    <t>OTROSÍ</t>
  </si>
  <si>
    <t>N/A</t>
  </si>
  <si>
    <t>VALOR TOTAL DEL CONTRATO</t>
  </si>
  <si>
    <t>VALOR PAGADO</t>
  </si>
  <si>
    <t>VALOR PENDIENTE DE EJECUCIÓN</t>
  </si>
  <si>
    <t>PORCENTAJE DE EJECUCIÓN</t>
  </si>
  <si>
    <t>2025-02439</t>
  </si>
  <si>
    <t>Litigiovirtual.com S.A.S</t>
  </si>
  <si>
    <t>Servicio de suscripción para la revisión y monitoreo de notificaciones judiciales en línea, para los procesos jurídicos en los que el Fondo de Valorización de Medellín, es parte.</t>
  </si>
  <si>
    <t>PRESTACIÓN DE SERVICIOS</t>
  </si>
  <si>
    <t>11 meses</t>
  </si>
  <si>
    <t>https://community.secop.gov.co/Public/Tendering/OpportunityDetail/Index?noticeUID=CO1.NTC.7502307&amp;isFromPublicArea=True&amp;isModal=False</t>
  </si>
  <si>
    <t>2025-02441</t>
  </si>
  <si>
    <t>Ariafina S.A.S</t>
  </si>
  <si>
    <t>Servicios PAAS de herramienta Bussiness Process Management Suite (BPMS) en modalidad Cloud Computing y apoyo en la automatización de procesos del fondo de Valorización del Distrito de Medellín.</t>
  </si>
  <si>
    <t>2025-02442</t>
  </si>
  <si>
    <t>Sociedad Operadora de Aeropuertos Centro Norte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</si>
  <si>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</si>
  <si>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2025-02443</t>
  </si>
  <si>
    <t>Xenco S.A</t>
  </si>
  <si>
    <t>Actualización, mantenimiento, soporte y ajustes al sistema financiero - contable ERP-SAFIX, en modalidad software como servicio (SAAS).</t>
  </si>
  <si>
    <t>https://community.secop.gov.co/Public/Tendering/OpportunityDetail/Index?noticeUID=CO1.NTC.7505224&amp;isFromPublicArea=True&amp;isModal=False</t>
  </si>
  <si>
    <t>https://community.secop.gov.co/Public/Tendering/OpportunityDetail/Index?noticeUID=CO1.NTC.7502329&amp;isFromPublicArea=True&amp;isModal=False</t>
  </si>
  <si>
    <t>https://community.secop.gov.co/Public/Tendering/OpportunityDetail/Index?noticeUID=CO1.NTC.7505204&amp;isFromPublicArea=True&amp;isModal=False</t>
  </si>
  <si>
    <t>2025-02445</t>
  </si>
  <si>
    <t>Información y tecnología S.A.S</t>
  </si>
  <si>
    <t>Uso, soporte y mantenimiento de la red de datos interna del Aeropuerto Olaya Herrera.</t>
  </si>
  <si>
    <t>2025-02446</t>
  </si>
  <si>
    <t>Transportes CSC S.A.S en reorganización</t>
  </si>
  <si>
    <t>Servicio especial de transporte de pasajeros para el Fondo de Valorización de Medellín.</t>
  </si>
  <si>
    <t>ACUERDO MARCO DE PRECIO TVEC</t>
  </si>
  <si>
    <t>2025-02447</t>
  </si>
  <si>
    <t>UNE EPM Telecomunicaciones S.A</t>
  </si>
  <si>
    <t>INTERADMINISTRATIVO</t>
  </si>
  <si>
    <t>2025-02448</t>
  </si>
  <si>
    <t>Unión Temporal R&amp;J 2022</t>
  </si>
  <si>
    <t>2024-02391</t>
  </si>
  <si>
    <t xml:space="preserve">Agencia para la Gestión del Paisaje, Patrimonio y Alianzas Público Privadas  </t>
  </si>
  <si>
    <t>900623766-1</t>
  </si>
  <si>
    <t>Convenio Interadministrativo para aunar esfuerzos orientados a la gestión estratégica y el aprovechamiento efectivo de los bienes inmuebles que son propiedad del FONDO de VALORIZACIÓN de MEDELLÍN -FONVALMED, brindando soluciones propias de la gestión de activos.</t>
  </si>
  <si>
    <t>CONVENIO INTERADMINISTRATIVO</t>
  </si>
  <si>
    <t>2025-02449</t>
  </si>
  <si>
    <t>Corporación Lonja de Propiedad Raíz de Medellín y Antioquia</t>
  </si>
  <si>
    <t xml:space="preserve"> 811016935-3</t>
  </si>
  <si>
    <t>2025-02450</t>
  </si>
  <si>
    <t>Unión Temporal Sertop</t>
  </si>
  <si>
    <t>901677370-4</t>
  </si>
  <si>
    <t>Prestación del servicio de un operario de mantenimiento básico locativo en el Fondo de Valorización del Distrito de Medellín.</t>
  </si>
  <si>
    <t>2025-02451</t>
  </si>
  <si>
    <t>Melisa Mendoza Mazo</t>
  </si>
  <si>
    <t>Prestación de servicios profesionales como contratista independiente, sin vínculo laboral por su propia cuenta y riesgo, como Abogado en el subproceso de Gestión Predial del Fondo de Valorización del Distrito de Medellín.</t>
  </si>
  <si>
    <t>https://community.secop.gov.co/Public/Tendering/OpportunityDetail/Index?noticeUID=CO1.NTC.7504763&amp;isFromPublicArea=True&amp;isModal=False</t>
  </si>
  <si>
    <t>https://www.colombiacompra.gov.co/tienda-virtual-del-estado-colombiano/ordenes-compra/141165</t>
  </si>
  <si>
    <t>2 meses</t>
  </si>
  <si>
    <t>https://community.secop.gov.co/Public/Tendering/OpportunityDetail/Index?noticeUID=CO1.NTC.7502860&amp;isFromPublicArea=True&amp;isModal=False</t>
  </si>
  <si>
    <t>7 meses</t>
  </si>
  <si>
    <t>https://www.colombiacompra.gov.co/tienda-virtual-del-estado-colombiano/ordenes-compra/141195</t>
  </si>
  <si>
    <t>3 años</t>
  </si>
  <si>
    <t>https://community.secop.gov.co/Public/Tendering/OpportunityDetail/Index?noticeUID=CO1.NTC.7529150&amp;isFromPublicArea=True&amp;isModal=False</t>
  </si>
  <si>
    <t>10 meses y 18 días</t>
  </si>
  <si>
    <t>https://community.secop.gov.co/Public/Tendering/OpportunityDetail/Index?noticeUID=CO1.NTC.7583662&amp;isFromPublicArea=True&amp;isModal=False</t>
  </si>
  <si>
    <t>https://www.colombiacompra.gov.co/tienda-virtual-del-estado-colombiano/ordenes-compra/141443</t>
  </si>
  <si>
    <t>4 meses y 9 días</t>
  </si>
  <si>
    <t>https://community.secop.gov.co/Public/Tendering/OpportunityDetail/Index?noticeUID=CO1.NTC.7683718&amp;isFromPublicArea=True&amp;isModal=False</t>
  </si>
  <si>
    <t>Dora Ines Pareja Taborda</t>
  </si>
  <si>
    <t>Andres Felipe Guzman Cano</t>
  </si>
  <si>
    <t>2025-02452</t>
  </si>
  <si>
    <t>JCAD S.A.S</t>
  </si>
  <si>
    <t>Suministro, suscripción al soporte y actualización de licencias de software especializado Autodesk para el Fondo de Valorización del distrito de Medellín – FONVALMED</t>
  </si>
  <si>
    <t>MINIMA CUANTÍA</t>
  </si>
  <si>
    <t>COMPRAVENTA</t>
  </si>
  <si>
    <t>2025-02453</t>
  </si>
  <si>
    <t>Guillermo Ovidio Ocampo Guarín</t>
  </si>
  <si>
    <t>Prestación de servicios profesionales especializados como contratista independiente, sin vínculo laboral por su propia cuenta y riesgo, como Ingeniero de apoyo al subproceso de Administración de Bienes y Servicios, del Fondo de Valorización de Medellín.</t>
  </si>
  <si>
    <t>2025-02454</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</si>
  <si>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</si>
  <si>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</si>
  <si>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2025-02455</t>
  </si>
  <si>
    <t>Sociedad Cameral de Certificación Digital - Certicámara S.A</t>
  </si>
  <si>
    <t>830084433-7</t>
  </si>
  <si>
    <t>Adquisición de dos (2) firmas digitales con token físico que permitan la expedición de certificación electrónica para el Fondo de Valorización de Medellín</t>
  </si>
  <si>
    <t>2025-02456</t>
  </si>
  <si>
    <t xml:space="preserve">UNE EPM TELECOMUNICACIONES S.A </t>
  </si>
  <si>
    <t>900.092.385-9</t>
  </si>
  <si>
    <t>“Contrato interadministrativo de telecomunicaciones unificadas y de seguridad perimetral, que incluye alquiler de equipos para el Fondo de Valorización del distrito de Medellín”.</t>
  </si>
  <si>
    <t>https://community.secop.gov.co/Public/Tendering/OpportunityDetail/Index?noticeUID=CO1.NTC.7635169&amp;isFromPublicArea=True&amp;isModal=False</t>
  </si>
  <si>
    <t>https://community.secop.gov.co/Public/Tendering/OpportunityDetail/Index?noticeUID=CO1.NTC.7849385&amp;isFromPublicArea=True&amp;isModal=False</t>
  </si>
  <si>
    <t>https://community.secop.gov.co/Public/Tendering/OpportunityDetail/Index?noticeUID=CO1.NTC.7897706&amp;isFromPublicArea=True&amp;isModal=False</t>
  </si>
  <si>
    <t>15 dias</t>
  </si>
  <si>
    <t>https://community.secop.gov.co/Public/Tendering/OpportunityDetail/Index?noticeUID=CO1.NTC.7896205&amp;isFromPublicArea=True&amp;isModal=False</t>
  </si>
  <si>
    <t>https://community.secop.gov.co/Public/Tendering/OpportunityDetail/Index?noticeUID=CO1.NTC.7905481&amp;isFromPublicArea=True&amp;isModal=False</t>
  </si>
  <si>
    <t>Realizar los avalúos comerciales corporativos para los inmuebles y/o mejoras constructivas y/o especies vegetales, requeridas para atender las diferentes necesidades que se originan para el desarrollo del proyecto valorización el poblado</t>
  </si>
  <si>
    <t>Contrato interadministrativo de telecomunicaciones unificadas y de seguridad perimetral, que incluye alquiler de equipos para el Fondo de Valorización del distrito de
Medellín</t>
  </si>
  <si>
    <t>2025-02457</t>
  </si>
  <si>
    <t>Valeria Zapata Meneses</t>
  </si>
  <si>
    <t>Prestación de servicios personales como contratista independiente, sin vínculo laboral por su propia cuenta y riesgo, como apoyo a la gestión en el proceso de Servicio al Ciudadano del Fondo de Valorización de Medellín</t>
  </si>
  <si>
    <t>2025-02458</t>
  </si>
  <si>
    <t>Stefany Yuliet Bolivar Restrepo</t>
  </si>
  <si>
    <t>2025-02459</t>
  </si>
  <si>
    <t>Janeth Andrea Rojo Laverde</t>
  </si>
  <si>
    <t>2025-02460</t>
  </si>
  <si>
    <t>Distribuidora Red Computo S.A.S</t>
  </si>
  <si>
    <t>Prestación del servicio integral de alquiler de equipos tecnológicos y suministro de licenciamiento de software requeridos para cumplir con las actividades del Fondo de Valorización del Distrito de Medellín.</t>
  </si>
  <si>
    <t>SELECCIÓN ABREVIADA</t>
  </si>
  <si>
    <t>2025-02461</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</si>
  <si>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</si>
  <si>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2025-02462</t>
  </si>
  <si>
    <t>Inversiones y Suministros RL S.A.S</t>
  </si>
  <si>
    <t>901311809-4</t>
  </si>
  <si>
    <t>Servicio de impresión, escaneo y fotocopiado de planos correspondientes al “Proyecto Valorización El Poblado</t>
  </si>
  <si>
    <t>2025-02463</t>
  </si>
  <si>
    <t>Stailone Garcia Torres</t>
  </si>
  <si>
    <t>Adecuación integral de oficinas para su traslado y puesta en funcionamiento, incluyendo obras civiles menores, suministro, instalación y demás actividades necesarias para garantizar la operatividad en el fondo de valorización de Medellín</t>
  </si>
  <si>
    <t>2025-02464</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</si>
  <si>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</si>
  <si>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2025-02465</t>
  </si>
  <si>
    <t>SUBASTA INVERSA</t>
  </si>
  <si>
    <t>OBRA</t>
  </si>
  <si>
    <t>8 meses y 23 días</t>
  </si>
  <si>
    <t>8 Meses y 19 días</t>
  </si>
  <si>
    <t>https://community.secop.gov.co/Public/Tendering/OpportunityDetail/Index?noticeUID=CO1.NTC.7929837&amp;isFromPublicArea=True&amp;isModal=False</t>
  </si>
  <si>
    <t>https://community.secop.gov.co/Public/Tendering/OpportunityDetail/Index?noticeUID=CO1.NTC.7929593&amp;isFromPublicArea=True&amp;isModal=False</t>
  </si>
  <si>
    <t>https://community.secop.gov.co/Public/Tendering/OpportunityDetail/Index?noticeUID=CO1.NTC.7928093&amp;isFromPublicArea=True&amp;isModal=False</t>
  </si>
  <si>
    <t>https://community.secop.gov.co/Public/Tendering/OpportunityDetail/Index?noticeUID=CO1.NTC.7822483&amp;isFromPublicArea=True&amp;isModal=False</t>
  </si>
  <si>
    <t xml:space="preserve">https://community.secop.gov.co/Public/Tendering/OpportunityDetail/Index?noticeUID=CO1.NTC.7963616&amp;isFromPublicArea=True&amp;isModal=False
</t>
  </si>
  <si>
    <t>https://community.secop.gov.co/Public/Tendering/OpportunityDetail/Index?noticeUID=CO1.NTC.7873342&amp;isFromPublicArea=True&amp;isModal=False</t>
  </si>
  <si>
    <t>https://community.secop.gov.co/Public/Tendering/OpportunityDetail/Index?noticeUID=CO1.NTC.7894402&amp;isFromPublicArea=True&amp;isModal=False</t>
  </si>
  <si>
    <t>https://community.secop.gov.co/Public/Tendering/OpportunityDetail/Index?noticeUID=CO1.NTC.8043722&amp;isFromPublicArea=True&amp;isModal=False</t>
  </si>
  <si>
    <t>https://community.secop.gov.co/Public/Tendering/OpportunityDetail/Index?noticeUID=CO1.NTC.8051141&amp;isFromPublicArea=True&amp;isModal=False</t>
  </si>
  <si>
    <t>Si</t>
  </si>
  <si>
    <t>4 meses
Ampliación:
1 mes</t>
  </si>
  <si>
    <t>TERMINADO</t>
  </si>
  <si>
    <t>3 meses
Ampliación:
1 mes</t>
  </si>
  <si>
    <t>4 meses
Ampliación:
22 días</t>
  </si>
  <si>
    <t>2025-02466</t>
  </si>
  <si>
    <t>Unión Temporal Cadena Fonvalmed 2025</t>
  </si>
  <si>
    <t>Prestación de servicios de mensajería expresa en condiciones especiales y mensajería expresa masiva, así como la impresión, distribución y presentación electrónica de los documentos de cobro de la contribución de valorización y demás actos administrativos y documentos expedidos por el Fondo de Valorización del Distrito de Medellín -Fonvalmed</t>
  </si>
  <si>
    <t>2025-02467</t>
  </si>
  <si>
    <t>Prosutec S.A.S</t>
  </si>
  <si>
    <t>Suministrar papelería y elementos de oficina para el Fondo de Valorización de Medellín</t>
  </si>
  <si>
    <t>2025-02468</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</si>
  <si>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</si>
  <si>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2025-02469</t>
  </si>
  <si>
    <t>2025-02470</t>
  </si>
  <si>
    <t>Prestación de servicios profesionales especializados como contratista independiente, sin vínculo laboral por su propia cuenta y riesgo en el Proceso de Control Interno del Fondo de Valorización del Distrito de Medellín.</t>
  </si>
  <si>
    <t>2025-02471</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</si>
  <si>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</si>
  <si>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2025-02472</t>
  </si>
  <si>
    <t>Prestación de servicios profesionales como contratista independiente, sin vínculo laboral por su propia cuenta y riesgo, como abogado del proceso jurídico "subproceso de Gestión de Cobros" del Fondo de Valorización del Distrito de Medellín.</t>
  </si>
  <si>
    <t>2025-02473</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</si>
  <si>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</si>
  <si>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2025-02474</t>
  </si>
  <si>
    <t>Prestación de servicios profesionales como contratista independiente, sin vínculo laboral por su propia cuenta y riesgo para el apoyo a los Procesos de Planeación y Administración de Obras del Fondo de Valorización de Medellín</t>
  </si>
  <si>
    <t>2025-02475</t>
  </si>
  <si>
    <t>2025-02476</t>
  </si>
  <si>
    <t>Prestación de servicios profesionales como contratista independiente, sin vínculo laboral por su propia cuenta y riesgo para el proceso de Administración de Obras y Diseño de Proyectos del Fondo de Valorización de Medellín</t>
  </si>
  <si>
    <t>2025-02477</t>
  </si>
  <si>
    <t>Prestación de servicios personales como contratista independiente, sin vínculo laboral, por su propia cuenta y riesgo, como apoyo técnico en el Proceso de Tecnologías de la Información y Comunicaciones del Fondo de Valorización de Medellín.</t>
  </si>
  <si>
    <t>2025-02478</t>
  </si>
  <si>
    <t>Prestación de servicios profesionales como contratista independiente, sin vínculo laboral, por su propia cuenta y riesgo, como Webmaster en el Proceso de Tecnologías de la Información del Fondo de Valorización de Medellín.</t>
  </si>
  <si>
    <t>2025-02479</t>
  </si>
  <si>
    <t>GRM Colombia S.A.S</t>
  </si>
  <si>
    <t xml:space="preserve">Servicio integral para almacenaje y custodia de archivos en el  Fondo de Valorización del distrito de Medellín </t>
  </si>
  <si>
    <t>2025-02480</t>
  </si>
  <si>
    <t xml:space="preserve">Gineyth Patricia Negrete </t>
  </si>
  <si>
    <t>Prestación de servicios profesionales como contratista independiente, sin vínculo laboral por su propia cuenta y riesgo, como ingeniero(a) en el Proceso de Administración de Obra por Valorización del Fondo de Valorización de Medellín</t>
  </si>
  <si>
    <t>8 meses</t>
  </si>
  <si>
    <t xml:space="preserve">7 meses y 24 días </t>
  </si>
  <si>
    <t xml:space="preserve">7 meses y 23 días </t>
  </si>
  <si>
    <t xml:space="preserve">7 Meses y 19 días </t>
  </si>
  <si>
    <t>7 meses y 18 días</t>
  </si>
  <si>
    <t>7 meses y 11 días</t>
  </si>
  <si>
    <t>https://community.secop.gov.co/Public/Tendering/OpportunityDetail/Index?noticeUID=CO1.NTC.7913173&amp;isFromPublicArea=True&amp;isModal=False</t>
  </si>
  <si>
    <t>https://community.secop.gov.co/Public/Tendering/OpportunityDetail/Index?noticeUID=CO1.NTC.8097035&amp;isFromPublicArea=True&amp;isModal=False</t>
  </si>
  <si>
    <t>https://community.secop.gov.co/Public/Tendering/OpportunityDetail/Index?noticeUID=CO1.NTC.8097082&amp;isFromPublicArea=True&amp;isModal=False</t>
  </si>
  <si>
    <t>https://community.secop.gov.co/Public/Tendering/OpportunityDetail/Index?noticeUID=CO1.NTC.8106623&amp;isFromPublicArea=True&amp;isModal=False</t>
  </si>
  <si>
    <t>https://community.secop.gov.co/Public/Tendering/OpportunityDetail/Index?noticeUID=CO1.NTC.8096805&amp;isFromPublicArea=True&amp;isModal=False</t>
  </si>
  <si>
    <t>https://community.secop.gov.co/Public/Tendering/OpportunityDetail/Index?noticeUID=CO1.NTC.8123118&amp;isFromPublicArea=True&amp;isModal=False</t>
  </si>
  <si>
    <t>https://community.secop.gov.co/Public/Tendering/OpportunityDetail/Index?noticeUID=CO1.NTC.8130270&amp;isFromPublicArea=True&amp;isModal=False</t>
  </si>
  <si>
    <t>https://community.secop.gov.co/Public/Tendering/OpportunityDetail/Index?noticeUID=CO1.NTC.8130777&amp;isFromPublicArea=True&amp;isModal=False</t>
  </si>
  <si>
    <t>https://community.secop.gov.co/Public/Tendering/OpportunityDetail/Index?noticeUID=CO1.NTC.8128183&amp;isFromPublicArea=True&amp;isModal=False</t>
  </si>
  <si>
    <t>https://community.secop.gov.co/Public/Tendering/OpportunityDetail/Index?noticeUID=CO1.NTC.8129748&amp;isFromPublicArea=True&amp;isModal=False</t>
  </si>
  <si>
    <t>https://community.secop.gov.co/Public/Tendering/OpportunityDetail/Index?noticeUID=CO1.NTC.8164932&amp;isFromPublicArea=True&amp;isModal=False</t>
  </si>
  <si>
    <t>https://community.secop.gov.co/Public/Tendering/OpportunityDetail/Index?noticeUID=CO1.NTC.8164480&amp;isFromPublicArea=True&amp;isModal=False</t>
  </si>
  <si>
    <t>https://community.secop.gov.co/Public/Tendering/OpportunityDetail/Index?noticeUID=CO1.NTC.8062928&amp;isFromPublicArea=True&amp;isModal=False</t>
  </si>
  <si>
    <t>https://community.secop.gov.co/Public/Tendering/OpportunityDetail/Index?noticeUID=CO1.NTC.8181009&amp;isFromPublicArea=True&amp;isModal=False</t>
  </si>
  <si>
    <t>https://community.secop.gov.co/Public/Tendering/OpportunityDetail/Index?noticeUID=CO1.NTC.8243133&amp;isFromPublicArea=True&amp;isModal=False</t>
  </si>
  <si>
    <t>SELECCION ABREVIADA</t>
  </si>
  <si>
    <t>2025-02481</t>
  </si>
  <si>
    <t>Bresnhev Asdrubal Villada Gómez</t>
  </si>
  <si>
    <t>Prestación de servicios profesionales como contratista independiente, sin vínculo laboral por su propia cuenta y riesgo, como arqueólogo de apoyo a la gestión en las actividades de actualización del programa de arqueología preventiva-PAP- en el Fondo de Valorización de Medellín.</t>
  </si>
  <si>
    <t>2025-02482</t>
  </si>
  <si>
    <t>Grupo Gestion Empresarial Colombia S.A.S</t>
  </si>
  <si>
    <t>2025-02483</t>
  </si>
  <si>
    <t>Prestación de servicios profesionales especializados como contratista independiente, sin vínculo laboral por su propia cuenta y riesgo, al proceso de planeación estratégica y en la gestión de la conceptualización, estructuración y diseño de proyectos de acuerdo con el MOP del Fondo de Valorización de Medellín</t>
  </si>
  <si>
    <t>2025-02484</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</si>
  <si>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</si>
  <si>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2025-02485</t>
  </si>
  <si>
    <t>2025-02486</t>
  </si>
  <si>
    <t>Cano y cano S.A.S</t>
  </si>
  <si>
    <t> 900963795</t>
  </si>
  <si>
    <t>Servicio de mantenimiento preventivo y correctivo de aires acondicionados para el Fondo de Valorización de Medellín.</t>
  </si>
  <si>
    <t>2025-02487</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</si>
  <si>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</si>
  <si>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</si>
  <si>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2 meses y 15 días</t>
  </si>
  <si>
    <t>https://community.secop.gov.co/Public/Tendering/OpportunityDetail/Index?noticeUID=CO1.NTC.8211642&amp;isFromPublicArea=True&amp;isModal=False</t>
  </si>
  <si>
    <t>https://community.secop.gov.co/Public/Tendering/OpportunityDetail/Index?noticeUID=CO1.NTC.8294557&amp;isFromPublicArea=True&amp;isModal=False</t>
  </si>
  <si>
    <t>6 meses y 28 dias</t>
  </si>
  <si>
    <t>https://community.secop.gov.co/Public/Tendering/OpportunityDetail/Index?noticeUID=CO1.NTC.8232350&amp;isFromPublicArea=True&amp;isModal=False</t>
  </si>
  <si>
    <t xml:space="preserve">https://community.secop.gov.co/Public/Tendering/OpportunityDetail/Index?noticeUID=CO1.NTC.8232072&amp;isFromPublicArea=True&amp;isModal=False
</t>
  </si>
  <si>
    <t>6 meses y 27 dias</t>
  </si>
  <si>
    <t>https://community.secop.gov.co/Public/Tendering/OpportunityDetail/Index?noticeUID=CO1.NTC.8236427&amp;isFromPublicArea=True&amp;isModal=False</t>
  </si>
  <si>
    <t>https://community.secop.gov.co/Public/Tendering/OpportunityDetail/Index?noticeUID=CO1.NTC.8202820&amp;isFromPublicArea=True&amp;isModal=False</t>
  </si>
  <si>
    <t>https://community.secop.gov.co/Public/Tendering/OpportunityDetail/Index?noticeUID=CO1.NTC.8337338&amp;isFromPublicArea=True&amp;isModal=False</t>
  </si>
  <si>
    <t>CONVENIO SOMBRILLA</t>
  </si>
  <si>
    <t>1 mes
Ampliación:
15 días</t>
  </si>
  <si>
    <t>2025-02488</t>
  </si>
  <si>
    <t>Prestación de servicios profesionales como contratista independiente, sin vínculo laboral por su propia cuenta y riesgo, como Abogado en el subproceso de Gestión Predial del Fondo de Valorización de Medellín</t>
  </si>
  <si>
    <t>2025-02489</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</si>
  <si>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</si>
  <si>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2025-02490</t>
  </si>
  <si>
    <t>Prestación de servicios personales como contratista independiente, sin vínculo laboral por su propia cuenta y riesgo, como apoyo a la gestión en el Proceso de Tecnología de la Información del Fondo de Valorización de Medellín</t>
  </si>
  <si>
    <t>2025-02491</t>
  </si>
  <si>
    <t>2025-02492</t>
  </si>
  <si>
    <t>Prestación de servicios profesionales especializados como contratista independiente, sin vínculo laboral por su propia cuenta y riesgo como Abogado(a) en el proceso de Gestión Contractual del Fondo de Valorización de Medellín.</t>
  </si>
  <si>
    <t>2025-02493</t>
  </si>
  <si>
    <t>Prestación de servicios profesionales como contratista independiente, sin vínculo laboral por su propia cuenta y riesgo como Abogado(a) en el proceso de Gestión Contractual del Fondo de Valorización de Medellín.</t>
  </si>
  <si>
    <t>2025-02494</t>
  </si>
  <si>
    <t>Prestación de servicios personales como contratista independiente, sin vínculo laboral por su propia cuenta y riesgo, como apoyo a la Dirección en el Fondo de Valorización de Medellín</t>
  </si>
  <si>
    <t>2025-02495</t>
  </si>
  <si>
    <t>Prestación de servicios profesionales como contratista independiente, sin vínculo laboral por su propia cuenta y riesgo en el proceso de servicio al ciudadano del Fondo de Valorización de Medellín.</t>
  </si>
  <si>
    <t>2025-02496</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</si>
  <si>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</si>
  <si>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2025-02497</t>
  </si>
  <si>
    <t>Prestación de servicios profesionales como contratista independiente, sin vínculo laboral por su propia cuenta y riesgo como apoyo en el proceso de comunicaciones en el Fondo de
Valorización de Medellín.</t>
  </si>
  <si>
    <t>2025-02498</t>
  </si>
  <si>
    <t>Prestación de servicios profesionales especializados como contratista independiente, sin vínculo laboral por su propia cuenta y riesgo en el proceso de Gestión Administrativa del Fondo de Valorización de Medellín</t>
  </si>
  <si>
    <t xml:space="preserve"> 2025-02499</t>
  </si>
  <si>
    <t>Prestación de servicios profesionales especializados como contratista independiente, sin vínculo laboral por su propia cuenta y riesgo, como
abogado del proceso jurídico "subproceso de Gestión de Cobros" del Fondo de Valorización de Medellín</t>
  </si>
  <si>
    <t>2025-02500</t>
  </si>
  <si>
    <t>Prestación de servicios personales como contratista independiente, sin vínculo laboral por su propia cuenta y riesgo como apoyo administrativo en el proceso de gestión jurídica del Fondo de Valorización de Medellín</t>
  </si>
  <si>
    <t>2025-02501</t>
  </si>
  <si>
    <t>Francisco Javier Gonzalez Quintero</t>
  </si>
  <si>
    <t>Prestación de servicios personales como contratista independiente, sin vínculo laboral por su propia cuenta y riesgo como tramitador y apoyo a la gestión del Fondo de Valorización de Medellín</t>
  </si>
  <si>
    <t>2025-02502</t>
  </si>
  <si>
    <t>Prestación de servicios profesionales como contratista independiente, sin vínculo laboral por su propia cuenta y riesgo, como Abogado en el subproceso de Gestión Predial del Fondo de Valorización de Medellín.</t>
  </si>
  <si>
    <t>2025-02503</t>
  </si>
  <si>
    <t>2025-02504</t>
  </si>
  <si>
    <t>2025-02505</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</si>
  <si>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</si>
  <si>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t>
  </si>
  <si>
    <t>Prestación de servicios profesionales como contratista independiente, sin vínculo laboral por su propia cuenta y riesgo, como abogado del proceso jurídico "subproceso de Gestión de Cobros" del Fondo de Valorización de Medellín.</t>
  </si>
  <si>
    <t>2025-02507</t>
  </si>
  <si>
    <t>Juan Jose Pasos Gomez</t>
  </si>
  <si>
    <t>2025-02508</t>
  </si>
  <si>
    <t>2025-02509</t>
  </si>
  <si>
    <t xml:space="preserve">Yilmar Valoyes Cordoba </t>
  </si>
  <si>
    <t>Prestación de servicios profesionales especializados como contratista independiente, sin vínculo laboral por su propia cuenta y riesgo como Abogado(a) en el proceso de Gestión Contractual del Fondo de Valorización de Medellín</t>
  </si>
  <si>
    <t>2025-02510</t>
  </si>
  <si>
    <t>Prestación de servicios profesionales como contratista independiente, sin vínculo laboral por su propia cuenta y riesgo, como Abogada en el Proceso de Gestión jurídica "Subproceso de trámites legales" del Fondo de Valorización de Medellín</t>
  </si>
  <si>
    <t>2025-02511</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</si>
  <si>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</si>
  <si>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2025-02512</t>
  </si>
  <si>
    <t> 1088307001</t>
  </si>
  <si>
    <t>2025-02513</t>
  </si>
  <si>
    <t>Prestación de servicios profesionales como contratista independiente, sin vínculo laboral por su propia cuenta y riesgo, en el Proceso de Administración de Obra por Valorización "Subproceso Ambiental y Social" del Fondo de Valorización de Medellín</t>
  </si>
  <si>
    <t>2025-02514</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</si>
  <si>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</si>
  <si>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2025-02515</t>
  </si>
  <si>
    <t>2025-02516</t>
  </si>
  <si>
    <t>Makro Supermayoristas S.A.S</t>
  </si>
  <si>
    <t>Adquisición de nevera para el Fondo de Valorización de Medellín</t>
  </si>
  <si>
    <t>TIENDA VIRTUAL</t>
  </si>
  <si>
    <t>2025-02517</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</si>
  <si>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</si>
  <si>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2025-02518</t>
  </si>
  <si>
    <t>2025-02519</t>
  </si>
  <si>
    <t>Andres Felipe Urrea Bermudez</t>
  </si>
  <si>
    <t>Prestación de servicios profesionales especializados como contratista independiente, sin vínculo laboral por su propia cuenta y riesgo, como apoyo desde el componente financiero en el proceso de conceptualización, estructuración y diseño de proyectos del Fondo de Valorización de Medellín</t>
  </si>
  <si>
    <t>2025-02521</t>
  </si>
  <si>
    <t>Prestación de servicios profesionales especializados como contratista independiente, sin vínculo laboral por su propia cuenta y riesgo, como Ingeniero de apoyo al subproceso de Administración de Bienes y Servicios, del Fondo de Valorización de Medellín</t>
  </si>
  <si>
    <t>https://community.secop.gov.co/Public/Tendering/OpportunityDetail/Index?noticeUID=CO1.NTC.8360472&amp;isFromPublicArea=True&amp;isModal=False</t>
  </si>
  <si>
    <t>https://community.secop.gov.co/Public/Tendering/OpportunityDetail/Index?noticeUID=CO1.NTC.8369314&amp;isFromPublicArea=True&amp;isModal=False</t>
  </si>
  <si>
    <t>https://community.secop.gov.co/Public/Tendering/OpportunityDetail/Index?noticeUID=CO1.NTC.8368675&amp;isFromPublicArea=True&amp;isModal=False</t>
  </si>
  <si>
    <t>5 meses y 29 días</t>
  </si>
  <si>
    <t xml:space="preserve">https://community.secop.gov.co/Public/Tendering/OpportunityDetail/Index?noticeUID=CO1.NTC.8376959&amp;isFromPublicArea=True&amp;isModal=False
</t>
  </si>
  <si>
    <t>https://community.secop.gov.co/Public/Tendering/OpportunityDetail/Index?noticeUID=CO1.NTC.8369038&amp;isFromPublicArea=True&amp;isModal=False</t>
  </si>
  <si>
    <t>5 meses y 25 días</t>
  </si>
  <si>
    <t>https://community.secop.gov.co/Public/Tendering/OpportunityDetail/Index?noticeUID=CO1.NTC.8393020&amp;isFromPublicArea=True&amp;isModal=False</t>
  </si>
  <si>
    <t>https://community.secop.gov.co/Public/Tendering/OpportunityDetail/Index?noticeUID=CO1.NTC.8395903&amp;isFromPublicArea=True&amp;isModal=False</t>
  </si>
  <si>
    <t>https://community.secop.gov.co/Public/Tendering/OpportunityDetail/Index?noticeUID=CO1.NTC.8393843&amp;isFromPublicArea=True&amp;isModal=False</t>
  </si>
  <si>
    <t>https://community.secop.gov.co/Public/Tendering/OpportunityDetail/Index?noticeUID=CO1.NTC.8394127&amp;isFromPublicArea=True&amp;isModal=False</t>
  </si>
  <si>
    <t>https://community.secop.gov.co/Public/Tendering/OpportunityDetail/Index?noticeUID=CO1.NTC.8397851&amp;isFromPublicArea=True&amp;isModal=False</t>
  </si>
  <si>
    <t>https://community.secop.gov.co/Public/Tendering/OpportunityDetail/Index?noticeUID=CO1.NTC.8397656&amp;isFromPublicArea=True&amp;isModal=False</t>
  </si>
  <si>
    <t>https://community.secop.gov.co/Public/Tendering/OpportunityDetail/Index?noticeUID=CO1.NTC.8396352&amp;isFromPublicArea=True&amp;isModal=False</t>
  </si>
  <si>
    <t>https://community.secop.gov.co/Public/Tendering/OpportunityDetail/Index?noticeUID=CO1.NTC.8397105&amp;isFromPublicArea=True&amp;isModal=False</t>
  </si>
  <si>
    <t>ttps://community.secop.gov.co/Public/Tendering/OpportunityDetail/Index?noticeUID=CO1.NTC.8396550&amp;isFromPublicArea=True&amp;isModal=False</t>
  </si>
  <si>
    <t>https://community.secop.gov.co/Public/Tendering/OpportunityDetail/Index?noticeUID=CO1.NTC.8396390&amp;isFromPublicArea=True&amp;isModal=False</t>
  </si>
  <si>
    <t>https://community.secop.gov.co/Public/Tendering/OpportunityDetail/Index?noticeUID=CO1.NTC.8395866&amp;isFromPublicArea=True&amp;isModal=False</t>
  </si>
  <si>
    <t>5 meses y 22 días</t>
  </si>
  <si>
    <t>https://community.secop.gov.co/Public/Tendering/OpportunityDetail/Index?noticeUID=CO1.NTC.8416277&amp;isFromPublicArea=True&amp;isModal=False</t>
  </si>
  <si>
    <t>5 meses y 18 días</t>
  </si>
  <si>
    <t>https://community.secop.gov.co/Public/Tendering/OpportunityDetail/Index?noticeUID=CO1.NTC.8434250&amp;isFromPublicArea=True&amp;isModal=False</t>
  </si>
  <si>
    <t>https://community.secop.gov.co/Public/Tendering/OpportunityDetail/Index?noticeUID=CO1.NTC.8417226&amp;isFromPublicArea=True&amp;isModal=False</t>
  </si>
  <si>
    <t>https://community.secop.gov.co/Public/Tendering/OpportunityDetail/Index?noticeUID=CO1.NTC.8429241&amp;isFromPublicArea=True&amp;isModal=False</t>
  </si>
  <si>
    <t>5 meses y 17 días</t>
  </si>
  <si>
    <t>https://community.secop.gov.co/Public/Tendering/OpportunityDetail/Index?noticeUID=CO1.NTC.8454813&amp;isFromPublicArea=True&amp;isModal=False</t>
  </si>
  <si>
    <t>https://community.secop.gov.co/Public/Tendering/OpportunityDetail/Index?noticeUID=CO1.NTC.8432702&amp;isFromPublicArea=True&amp;isModal=False</t>
  </si>
  <si>
    <t>https://community.secop.gov.co/Public/Tendering/OpportunityDetail/Index?noticeUID=CO1.NTC.8432717&amp;isFromPublicArea=True&amp;isModal=False</t>
  </si>
  <si>
    <t>https://community.secop.gov.co/Public/Tendering/OpportunityDetail/Index?noticeUID=CO1.NTC.8433063&amp;isFromPublicArea=True&amp;isModal=False</t>
  </si>
  <si>
    <t>https://community.secop.gov.co/Public/Tendering/OpportunityDetail/Index?noticeUID=CO1.NTC.8433189&amp;isFromPublicArea=True&amp;isModal=False</t>
  </si>
  <si>
    <t>https://community.secop.gov.co/Public/Tendering/OpportunityDetail/Index?noticeUID=CO1.NTC.8441560&amp;isFromPublicArea=True&amp;isModal=False</t>
  </si>
  <si>
    <t>5 meses y 11 días</t>
  </si>
  <si>
    <t>https://community.secop.gov.co/Public/Tendering/OpportunityDetail/Index?noticeUID=CO1.NTC.8468915&amp;isFromPublicArea=True&amp;isModal=False</t>
  </si>
  <si>
    <t>15 días</t>
  </si>
  <si>
    <t>https://operaciones.colombiacompra.gov.co/tienda-virtual-del-estado-colombiano/ordenes-compra/148800</t>
  </si>
  <si>
    <t>https://community.secop.gov.co/Public/Tendering/OpportunityDetail/Index?noticeUID=CO1.NTC.8471980&amp;isFromPublicArea=True&amp;isModal=False</t>
  </si>
  <si>
    <t xml:space="preserve">https://community.secop.gov.co/Public/Tendering/OpportunityDetail/Index?noticeUID=CO1.NTC.8470965&amp;isFromPublicArea=True&amp;isModal=False </t>
  </si>
  <si>
    <t>https://community.secop.gov.co/Public/Tendering/OpportunityDetail/Index?noticeUID=CO1.NTC.8510175&amp;isFromPublicArea=True&amp;isModal=False</t>
  </si>
  <si>
    <t>45 días</t>
  </si>
  <si>
    <t>https://community.secop.gov.co/Public/Tendering/OpportunityDetail/Index?noticeUID=CO1.NTC.8515563&amp;isFromPublicArea=True&amp;isModal=False</t>
  </si>
  <si>
    <t>10 meses y 15 días</t>
  </si>
  <si>
    <t>2025-02506</t>
  </si>
  <si>
    <t>2025-02520</t>
  </si>
  <si>
    <t>Inserel Ingeniería en Servicios Eléctricos de Comunicaciones y de Gas LTDA</t>
  </si>
  <si>
    <t>800221086-3</t>
  </si>
  <si>
    <t>Adecuación de oficinas mediante el suministro, instalación y puesta en funcionamiento de sistemas de aire acondicionado, redes eléctricas, de voz y datos, y demás elementos necesarios requeridos para el funcionamiento de las oficinas de FONVALMED</t>
  </si>
  <si>
    <t>SELECCIÓN ABREVIADA MENOR CUANTÍA</t>
  </si>
  <si>
    <t>https://community.secop.gov.co/Public/Tendering/OpportunityDetail/Index?noticeUID=CO1.NTC.8350699&amp;isFromPublicArea=True&amp;isModal=False</t>
  </si>
  <si>
    <t>2025-02522</t>
  </si>
  <si>
    <t>Corporación Lonja de Propiedad Raiz de Medellín y Antioquia</t>
  </si>
  <si>
    <t>811.016.935-3</t>
  </si>
  <si>
    <t>Prestación de servicios profesionales especializados para la estructuración de la metodología integral que permita analizar, proyectar y estimar los cambios en el valor del suelo como efecto de las acciones urbanísticas impulsadas por el Distrito, así como el desarrollo de estudios técnicos que determinen el efecto plusvalía real generado por proyectos, que sirva de insumo para los estudios de preinversión de Fonvalmed</t>
  </si>
  <si>
    <t>2025-02523</t>
  </si>
  <si>
    <t>Christhopher Garcia Echavarria</t>
  </si>
  <si>
    <t>Prestación de servicios personales como contratista independiente, sin vínculo laboral por su propia cuenta y riesgo para el apoyo a la gestión en el proceso de Comunicaciones del Fondo de Valorización de Medellín</t>
  </si>
  <si>
    <t xml:space="preserve">PRESTACIÓN DE SERVICIOS PROFESIONALES </t>
  </si>
  <si>
    <t>2025-02524</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</si>
  <si>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</si>
  <si>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</si>
  <si>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2025-02527</t>
  </si>
  <si>
    <t>Gineth Patricia Negrete Guzman</t>
  </si>
  <si>
    <t>2025-02528</t>
  </si>
  <si>
    <t>2025-02529</t>
  </si>
  <si>
    <t>Prestación de servicios personales como contratista independiente, sin vínculo laboral por su propia cuenta y riesgo para el apoyo a la gestión en el proceso de gestión administrativa y financiera del Fondo de Valorización de Medellín</t>
  </si>
  <si>
    <t>https://community.secop.gov.co/Public/Tendering/OpportunityDetail/Index?noticeUID=CO1.NTC.8647486&amp;isFromPublicArea=True&amp;isModal=False</t>
  </si>
  <si>
    <t>4 meses - 28 días</t>
  </si>
  <si>
    <t>https://community.secop.gov.co/Public/Tendering/OpportunityDetail/Index?noticeUID=CO1.NTC.8547861&amp;isFromPublicArea=True&amp;isModal=False</t>
  </si>
  <si>
    <t>https://community.secop.gov.co/Public/Tendering/OpportunityDetail/Index?noticeUID=CO1.NTC.8585027&amp;isFromPublicArea=True&amp;isModal=False</t>
  </si>
  <si>
    <t>4 meses - 7 días</t>
  </si>
  <si>
    <t xml:space="preserve">https://community.secop.gov.co/Public/Tendering/OpportunityDetail/Index?noticeUID=CO1.NTC.8653462&amp;isFromPublicArea=True&amp;isModal=False </t>
  </si>
  <si>
    <t>4 meses - 4 dias</t>
  </si>
  <si>
    <t>https://community.secop.gov.co/Public/Tendering/OpportunityDetail/Index?noticeUID=CO1.NTC.8672861&amp;isFromPublicArea=True&amp;isModal=False</t>
  </si>
  <si>
    <t>https://community.secop.gov.co/Public/Tendering/ContractNoticePhases/View?PPI=CO1.PPI.41767573&amp;isFromPublicArea=True&amp;isModal=False</t>
  </si>
  <si>
    <t>Sí</t>
  </si>
  <si>
    <t>2025-02525</t>
  </si>
  <si>
    <t>2025-02526</t>
  </si>
  <si>
    <t>Plaza Mayor Medellín Convenciones y Exposiciones S.A</t>
  </si>
  <si>
    <t>Contrato Interadministrativo de mandato sin representación para la operación logística y la ejecución del Plan de Comunicaciones del Fondo de Valorización de Medellín - Fonvalmed.</t>
  </si>
  <si>
    <t>Corporación Parque Arví</t>
  </si>
  <si>
    <t>Prestación de servicios técnicos, operativos y especializados requeridos para la realización del diagnóstico, aprovechamiento forestal y demás tratamientos silviculturales en cumplimiento a los requerimientos impuestos por la autoridad ambiental y/o necesidades de la entidad, en el marco de la gestión ambiental de las obras que hacen parte del Proyecto de Valorización El Poblado.</t>
  </si>
  <si>
    <t>https://community.secop.gov.co/Public/Tendering/OpportunityDetail/Index?noticeUID=CO1.NTC.8697584&amp;isFromPublicArea=True&amp;isModal=False</t>
  </si>
  <si>
    <t>https://community.secop.gov.co/Public/Tendering/OpportunityDetail/Index?noticeUID=CO1.NTC.8725139&amp;isFromPublicArea=True&amp;isModal=False</t>
  </si>
  <si>
    <t>2025-02530</t>
  </si>
  <si>
    <t>2025-02531</t>
  </si>
  <si>
    <t>2025-02533</t>
  </si>
  <si>
    <t>Eddier Alberto Galeano Mondragon</t>
  </si>
  <si>
    <t>Walter Colorado Perez</t>
  </si>
  <si>
    <t>Prestación de servicios profesionales especializados como contratista independiente, sin vínculo laboral, por su propia cuenta y riesgo, en el Proceso de Tecnologías de la Información del Fondo de Valorización de Medellín</t>
  </si>
  <si>
    <t>2 meses - 5 días</t>
  </si>
  <si>
    <t>https://community.secop.gov.co/Public/Tendering/OpportunityDetail/Index?noticeUID=CO1.NTC.8873082&amp;isFromPublicArea=True&amp;isModal=False</t>
  </si>
  <si>
    <t>https://community.secop.gov.co/Public/Tendering/OpportunityDetail/Index?noticeUID=CO1.NTC.9013092&amp;isFromPublicArea=True&amp;isModal=False</t>
  </si>
  <si>
    <t>https://community.secop.gov.co/Public/Tendering/OpportunityDetail/Index?noticeUID=CO1.NTC.9018324&amp;isFromPublicArea=True&amp;isModal=False</t>
  </si>
  <si>
    <t>11 meses - 23 días</t>
  </si>
  <si>
    <t>9 meses - 6 días</t>
  </si>
  <si>
    <t>5 meses - 12 días</t>
  </si>
  <si>
    <t>4 meses - 15 días</t>
  </si>
  <si>
    <t>2025-02532</t>
  </si>
  <si>
    <t>Big Media Publicidad S.A.S</t>
  </si>
  <si>
    <t>900663951-9</t>
  </si>
  <si>
    <t>Realizar la publicación de avisos de Ley y edictos emplazatoríos</t>
  </si>
  <si>
    <t>Mínima cuantía</t>
  </si>
  <si>
    <t>Prestación de servicios</t>
  </si>
  <si>
    <t>En ejecución</t>
  </si>
  <si>
    <t>https://community.secop.gov.co/Public/Tendering/OpportunityDetail/Index?noticeUID=CO1.NTC.9072790&amp;isFromPublicArea=True&amp;isModal=False</t>
  </si>
  <si>
    <t>2025-02534</t>
  </si>
  <si>
    <t>2025-02535</t>
  </si>
  <si>
    <t>Instituto Social de Vivienda y Hábitat de Medellín - Isvimed</t>
  </si>
  <si>
    <t>900014480-8</t>
  </si>
  <si>
    <t>Convenio interadministrativo para ejecutar las actividades técnicas, administrativas, financieras y jurídicas relacionadas con el reasentamiento en el entorno del sector “El Chispero”, en el cumplimiento de la Política Pública de Protección a Moradores, del Proyecto de Valorización El Poblado, en el marco del convenio interadministrativo No. 2024-02390</t>
  </si>
  <si>
    <t>Contratación directa</t>
  </si>
  <si>
    <t>Interadministrativo</t>
  </si>
  <si>
    <t>Agencia Para La Gestión Del Paisaje, Patrimonio Y Alianzas Público Privadas</t>
  </si>
  <si>
    <t xml:space="preserve"> 900623766-1</t>
  </si>
  <si>
    <t>Contrato interadministrativo para el acompañamiento en la administración y gestión inmobiliaria de los bienes inmuebles de propiedad del Fondo de Valorización de Medellín – Fonvalmed, en el marco de lo establecido en el convenio marco interadministrativo No. 2024-02391</t>
  </si>
  <si>
    <t>16 meses</t>
  </si>
  <si>
    <t>https://community.secop.gov.co/Public/Tendering/OpportunityDetail/Index?noticeUID=CO1.NTC.9078991&amp;isFromPublicArea=True&amp;isModal=False</t>
  </si>
  <si>
    <t>1148 días</t>
  </si>
  <si>
    <t>https://community.secop.gov.co/Public/Tendering/OpportunityDetail/Index?noticeUID=CO1.NTC.9076168&amp;isFromPublicArea=True&amp;isModal=False</t>
  </si>
  <si>
    <t>Prestación de servicios profesionales especializados como contratista independiente, sin vínculo laboral por su propia cuenta y riesgo, en el proceso de Administración de la Contribución "subprocesos de Facturación y Cartera" del Fondo de Valorización de Medellín.</t>
  </si>
  <si>
    <t>2025-02536</t>
  </si>
  <si>
    <t>Consorcio Loma del Tesoro</t>
  </si>
  <si>
    <t>902016016-1</t>
  </si>
  <si>
    <t>Interventoría para la construcción del paso a desnivel de la loma del Tesoro (calle 3) con la vía Linares (Carrera 29) y obras complementarias.</t>
  </si>
  <si>
    <t>Concurso de mérito</t>
  </si>
  <si>
    <t>Interventoria</t>
  </si>
  <si>
    <t>2025-02537</t>
  </si>
  <si>
    <t>Consorcio linares AP-GAF 25</t>
  </si>
  <si>
    <t>902019035-3</t>
  </si>
  <si>
    <t>Construcción del paso a desnivel de la loma del Tesoro (calle 3) con la vía Linares (Carrera 29) y obras complementarias.</t>
  </si>
  <si>
    <t>Licitación pública</t>
  </si>
  <si>
    <t>Obra</t>
  </si>
  <si>
    <t>19 meses</t>
  </si>
  <si>
    <t>18 meses</t>
  </si>
  <si>
    <t>https://community.secop.gov.co/Public/Tendering/OpportunityDetail/Index?noticeUID=CO1.NTC.8955767&amp;isFromPublicArea=True&amp;isModal=False</t>
  </si>
  <si>
    <t>https://community.secop.gov.co/Public/Tendering/OpportunityDetail/Index?noticeUID=CO1.NTC.8825266&amp;isFromPublicArea=True&amp;isModal=False</t>
  </si>
  <si>
    <t>Prestación del servicio integral de aseo y cafetería en el Fondo de Valorización del Distrito de Medellín.</t>
  </si>
  <si>
    <t>Suministrar elementos e implementos de aseo y cafetería para el Fondo de valorización de Medellín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</si>
</sst>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164" formatCode="dd/mm/yy;@"/>
    <numFmt numFmtId="165" formatCode="&quot;$&quot;\ #,##0"/>
    <numFmt numFmtId="166" formatCode="[$-1240A]&quot;$&quot;#,##0;\(&quot;$&quot;#,##0\)"/>
    <numFmt numFmtId="167" formatCode="&quot;$&quot;\ #,##0.00"/>
  </numFmts>
  <fonts count="11" x14ac:knownFonts="1">
    <font>
      <sz val="11"/>
      <color theme="1"/>
      <name val="Aptos Narrow"/>
      <family val="2"/>
      <scheme val="minor"/>
    </font>
    <font>
      <sz val="9"/>
      <color theme="1"/>
      <name val="Aptos Narrow"/>
      <family val="2"/>
      <scheme val="minor"/>
    </font>
    <font>
      <u/>
      <sz val="11"/>
      <color theme="10"/>
      <name val="Aptos Narrow"/>
      <family val="2"/>
      <scheme val="minor"/>
    </font>
    <font>
      <b/>
      <sz val="8"/>
      <color theme="0"/>
      <name val="Arial"/>
      <family val="2"/>
    </font>
    <font>
      <sz val="8"/>
      <color theme="1"/>
      <name val="Arial"/>
      <family val="2"/>
    </font>
    <font>
      <u/>
      <sz val="8"/>
      <color theme="10"/>
      <name val="Arial"/>
      <family val="2"/>
    </font>
    <font>
      <sz val="8"/>
      <color rgb="FF000000"/>
      <name val="Arial"/>
      <family val="2"/>
    </font>
    <font>
      <sz val="11"/>
      <color theme="1"/>
      <name val="Aptos Narrow"/>
      <family val="2"/>
      <scheme val="minor"/>
    </font>
    <font>
      <sz val="8"/>
      <name val="Aptos Narrow"/>
      <family val="2"/>
      <scheme val="minor"/>
    </font>
    <font>
      <sz val="8"/>
      <name val="Arial"/>
      <family val="2"/>
    </font>
    <font>
      <u/>
      <sz val="8"/>
      <color theme="10"/>
      <name val="Aptos Narrow"/>
      <family val="2"/>
      <scheme val="minor"/>
    </font>
  </fonts>
  <fills count="6">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
      <patternFill patternType="solid">
        <fgColor rgb="FFFFFFFF"/>
        <bgColor rgb="FFFFFFFF"/>
      </patternFill>
    </fill>
  </fills>
  <borders count="13">
    <border>
      <left/>
      <right/>
      <top/>
      <bottom/>
      <diagonal/>
    </border>
    <border>
      <left style="thin">
        <color theme="1"/>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
      <left style="thin">
        <color indexed="64"/>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9" fontId="7" fillId="0" borderId="0" applyFont="0" applyFill="0" applyBorder="0" applyAlignment="0" applyProtection="0"/>
    <xf numFmtId="44" fontId="7" fillId="0" borderId="0" applyFont="0" applyFill="0" applyBorder="0" applyAlignment="0" applyProtection="0"/>
  </cellStyleXfs>
  <cellXfs count="65">
    <xf numFmtId="0" fontId="0" fillId="0" borderId="0" xfId="0"/>
    <xf numFmtId="0" fontId="1" fillId="0" borderId="0" xfId="0" applyFont="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7" xfId="0" applyNumberFormat="1" applyFont="1" applyBorder="1" applyAlignment="1">
      <alignment horizontal="center" vertical="center" wrapText="1"/>
    </xf>
    <xf numFmtId="0" fontId="4" fillId="0" borderId="5" xfId="0" applyFont="1" applyBorder="1" applyAlignment="1">
      <alignment horizontal="center" vertical="center"/>
    </xf>
    <xf numFmtId="0" fontId="5" fillId="0" borderId="4" xfId="1" applyFont="1" applyFill="1" applyBorder="1" applyAlignment="1">
      <alignment horizontal="center" vertical="center" wrapText="1"/>
    </xf>
    <xf numFmtId="0" fontId="4" fillId="0" borderId="2" xfId="0" applyFont="1" applyBorder="1" applyAlignment="1">
      <alignment horizontal="center" vertical="center"/>
    </xf>
    <xf numFmtId="164" fontId="5" fillId="0" borderId="4" xfId="1"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6" xfId="0" applyFont="1" applyBorder="1" applyAlignment="1">
      <alignment horizontal="center" vertical="center"/>
    </xf>
    <xf numFmtId="164" fontId="5" fillId="0" borderId="2" xfId="1" applyNumberFormat="1" applyFont="1" applyFill="1" applyBorder="1" applyAlignment="1">
      <alignment horizontal="center" vertical="center" wrapText="1"/>
    </xf>
    <xf numFmtId="164" fontId="4" fillId="0" borderId="5" xfId="0" applyNumberFormat="1" applyFont="1" applyBorder="1" applyAlignment="1">
      <alignment horizontal="center" vertical="center"/>
    </xf>
    <xf numFmtId="16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64" fontId="4" fillId="0" borderId="6" xfId="0" applyNumberFormat="1" applyFont="1" applyBorder="1" applyAlignment="1">
      <alignment horizontal="center" vertical="center"/>
    </xf>
    <xf numFmtId="6" fontId="6" fillId="0" borderId="2" xfId="0" applyNumberFormat="1" applyFont="1" applyBorder="1" applyAlignment="1">
      <alignment horizontal="center" vertical="center"/>
    </xf>
    <xf numFmtId="14" fontId="3" fillId="2" borderId="1" xfId="0" applyNumberFormat="1" applyFont="1" applyFill="1" applyBorder="1" applyAlignment="1">
      <alignment horizontal="center" vertical="center" wrapText="1"/>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0" fillId="0" borderId="0" xfId="0" applyNumberFormat="1"/>
    <xf numFmtId="6" fontId="6" fillId="0" borderId="8" xfId="0" applyNumberFormat="1" applyFont="1" applyBorder="1" applyAlignment="1">
      <alignment horizontal="center" vertical="center"/>
    </xf>
    <xf numFmtId="9" fontId="4" fillId="0" borderId="7" xfId="2" applyFont="1" applyBorder="1" applyAlignment="1">
      <alignment horizontal="center" vertical="center" wrapText="1"/>
    </xf>
    <xf numFmtId="9" fontId="3" fillId="2" borderId="1" xfId="0" applyNumberFormat="1" applyFont="1" applyFill="1" applyBorder="1" applyAlignment="1">
      <alignment horizontal="center" vertical="center" wrapText="1"/>
    </xf>
    <xf numFmtId="9" fontId="1" fillId="0" borderId="0" xfId="0" applyNumberFormat="1" applyFont="1"/>
    <xf numFmtId="14" fontId="4" fillId="0" borderId="2" xfId="0" applyNumberFormat="1" applyFont="1" applyBorder="1" applyAlignment="1">
      <alignment horizontal="center" vertical="center" wrapText="1"/>
    </xf>
    <xf numFmtId="164" fontId="5" fillId="0" borderId="4" xfId="1"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4" fontId="4" fillId="3" borderId="2" xfId="0" applyNumberFormat="1" applyFont="1" applyFill="1" applyBorder="1" applyAlignment="1">
      <alignment horizontal="center" vertical="center"/>
    </xf>
    <xf numFmtId="164" fontId="5" fillId="3" borderId="4" xfId="1"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xf>
    <xf numFmtId="164" fontId="5" fillId="4" borderId="4" xfId="1" applyNumberFormat="1" applyFont="1" applyFill="1" applyBorder="1" applyAlignment="1">
      <alignment horizontal="center" vertical="center" wrapText="1"/>
    </xf>
    <xf numFmtId="164" fontId="2" fillId="0" borderId="4" xfId="1" applyNumberFormat="1" applyBorder="1" applyAlignment="1">
      <alignment horizontal="center" vertical="center" wrapText="1"/>
    </xf>
    <xf numFmtId="6" fontId="6" fillId="4" borderId="2" xfId="0" applyNumberFormat="1" applyFont="1" applyFill="1" applyBorder="1" applyAlignment="1">
      <alignment horizontal="center" vertical="center" wrapText="1"/>
    </xf>
    <xf numFmtId="6" fontId="6" fillId="3" borderId="2" xfId="0" applyNumberFormat="1" applyFont="1" applyFill="1" applyBorder="1" applyAlignment="1">
      <alignment horizontal="center" vertical="center" wrapText="1"/>
    </xf>
    <xf numFmtId="6" fontId="4" fillId="3" borderId="2" xfId="0" applyNumberFormat="1" applyFont="1" applyFill="1" applyBorder="1" applyAlignment="1">
      <alignment horizontal="center" vertical="center" wrapText="1"/>
    </xf>
    <xf numFmtId="6" fontId="4" fillId="4" borderId="2" xfId="0" applyNumberFormat="1" applyFont="1" applyFill="1" applyBorder="1" applyAlignment="1">
      <alignment horizontal="center" vertical="center" wrapText="1"/>
    </xf>
    <xf numFmtId="14" fontId="4" fillId="4" borderId="5" xfId="0" applyNumberFormat="1" applyFont="1" applyFill="1" applyBorder="1" applyAlignment="1">
      <alignment horizontal="center" vertical="center"/>
    </xf>
    <xf numFmtId="14" fontId="4" fillId="3"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164" fontId="4" fillId="0" borderId="2" xfId="0" applyNumberFormat="1" applyFont="1" applyBorder="1" applyAlignment="1">
      <alignment horizontal="center" vertical="center"/>
    </xf>
    <xf numFmtId="164" fontId="5" fillId="0" borderId="2" xfId="1" applyNumberFormat="1" applyFont="1" applyBorder="1" applyAlignment="1">
      <alignment horizontal="center" vertical="center" wrapText="1"/>
    </xf>
    <xf numFmtId="6" fontId="4" fillId="4" borderId="3"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xf>
    <xf numFmtId="165" fontId="4" fillId="0" borderId="10"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66" fontId="9" fillId="5" borderId="2" xfId="0" applyNumberFormat="1" applyFont="1" applyFill="1" applyBorder="1" applyAlignment="1">
      <alignment horizontal="center" vertical="center" wrapText="1" readingOrder="1"/>
    </xf>
    <xf numFmtId="1" fontId="4" fillId="3" borderId="2" xfId="0" applyNumberFormat="1" applyFont="1" applyFill="1" applyBorder="1" applyAlignment="1">
      <alignment horizontal="center" vertical="center" wrapText="1"/>
    </xf>
    <xf numFmtId="165" fontId="6" fillId="0" borderId="12" xfId="3" applyNumberFormat="1" applyFont="1" applyBorder="1" applyAlignment="1">
      <alignment horizontal="center" vertical="center"/>
    </xf>
    <xf numFmtId="0" fontId="10" fillId="0" borderId="2" xfId="1" applyFont="1" applyBorder="1" applyAlignment="1">
      <alignment horizontal="center" vertical="center" wrapText="1"/>
    </xf>
    <xf numFmtId="0" fontId="4" fillId="0" borderId="2" xfId="0" applyFont="1" applyFill="1" applyBorder="1" applyAlignment="1">
      <alignment horizontal="center" vertical="center"/>
    </xf>
    <xf numFmtId="167" fontId="4" fillId="3" borderId="2" xfId="0" applyNumberFormat="1" applyFont="1" applyFill="1" applyBorder="1" applyAlignment="1">
      <alignment horizontal="center" vertical="center" wrapText="1"/>
    </xf>
    <xf numFmtId="9" fontId="4" fillId="0" borderId="2" xfId="2" applyFont="1" applyBorder="1" applyAlignment="1">
      <alignment horizontal="center" vertical="center" wrapText="1"/>
    </xf>
  </cellXfs>
  <cellStyles count="4">
    <cellStyle name="Hipervínculo" xfId="1" builtinId="8"/>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515563&amp;isFromPublicArea=True&amp;isModal=False" TargetMode="External"/><Relationship Id="rId21" Type="http://schemas.openxmlformats.org/officeDocument/2006/relationships/hyperlink" Target="https://community.secop.gov.co/Public/Tendering/OpportunityDetail/Index?noticeUID=CO1.NTC.7286575&amp;isFromPublicArea=True&amp;isModal=False" TargetMode="External"/><Relationship Id="rId42" Type="http://schemas.openxmlformats.org/officeDocument/2006/relationships/hyperlink" Target="https://community.secop.gov.co/Public/Tendering/OpportunityDetail/Index?noticeUID=CO1.NTC.7502329&amp;isFromPublicArea=True&amp;isModal=False" TargetMode="External"/><Relationship Id="rId47" Type="http://schemas.openxmlformats.org/officeDocument/2006/relationships/hyperlink" Target="https://www.colombiacompra.gov.co/tienda-virtual-del-estado-colombiano/ordenes-compra/141443" TargetMode="External"/><Relationship Id="rId63" Type="http://schemas.openxmlformats.org/officeDocument/2006/relationships/hyperlink" Target="https://community.secop.gov.co/Public/Tendering/OpportunityDetail/Index?noticeUID=CO1.NTC.8051141&amp;isFromPublicArea=True&amp;isModal=False" TargetMode="External"/><Relationship Id="rId68" Type="http://schemas.openxmlformats.org/officeDocument/2006/relationships/hyperlink" Target="https://community.secop.gov.co/Public/Tendering/OpportunityDetail/Index?noticeUID=CO1.NTC.8097082&amp;isFromPublicArea=True&amp;isModal=False" TargetMode="External"/><Relationship Id="rId84" Type="http://schemas.openxmlformats.org/officeDocument/2006/relationships/hyperlink" Target="https://community.secop.gov.co/Public/Tendering/OpportunityDetail/Index?noticeUID=CO1.NTC.8202820&amp;isFromPublicArea=True&amp;isModal=False" TargetMode="External"/><Relationship Id="rId89" Type="http://schemas.openxmlformats.org/officeDocument/2006/relationships/hyperlink" Target="https://community.secop.gov.co/Public/Tendering/OpportunityDetail/Index?noticeUID=CO1.NTC.8369038&amp;isFromPublicArea=True&amp;isModal=False" TargetMode="External"/><Relationship Id="rId112" Type="http://schemas.openxmlformats.org/officeDocument/2006/relationships/hyperlink" Target="https://community.secop.gov.co/Public/Tendering/OpportunityDetail/Index?noticeUID=CO1.NTC.8468915&amp;isFromPublicArea=True&amp;isModal=False" TargetMode="External"/><Relationship Id="rId16" Type="http://schemas.openxmlformats.org/officeDocument/2006/relationships/hyperlink" Target="https://community.secop.gov.co/Public/Tendering/OpportunityDetail/Index?noticeUID=CO1.NTC.7270331&amp;isFromPublicArea=True&amp;isModal=False" TargetMode="External"/><Relationship Id="rId107" Type="http://schemas.openxmlformats.org/officeDocument/2006/relationships/hyperlink" Target="https://community.secop.gov.co/Public/Tendering/OpportunityDetail/Index?noticeUID=CO1.NTC.8432717&amp;isFromPublicArea=True&amp;isModal=False" TargetMode="External"/><Relationship Id="rId11" Type="http://schemas.openxmlformats.org/officeDocument/2006/relationships/hyperlink" Target="https://community.secop.gov.co/Public/Tendering/OpportunityDetail/Index?noticeUID=CO1.NTC.7305087&amp;isFromPublicArea=True&amp;isModal=False" TargetMode="External"/><Relationship Id="rId32" Type="http://schemas.openxmlformats.org/officeDocument/2006/relationships/hyperlink" Target="https://community.secop.gov.co/Public/Tendering/OpportunityDetail/Index?noticeUID=CO1.NTC.7285224&amp;isFromPublicArea=True&amp;isModal=False" TargetMode="External"/><Relationship Id="rId37" Type="http://schemas.openxmlformats.org/officeDocument/2006/relationships/hyperlink" Target="https://community.secop.gov.co/Public/Tendering/OpportunityDetail/Index?noticeUID=CO1.NTC.7295753&amp;isFromPublicArea=True&amp;isModal=False" TargetMode="External"/><Relationship Id="rId53" Type="http://schemas.openxmlformats.org/officeDocument/2006/relationships/hyperlink" Target="https://community.secop.gov.co/Public/Tendering/OpportunityDetail/Index?noticeUID=CO1.NTC.7897706&amp;isFromPublicArea=True&amp;isModal=False" TargetMode="External"/><Relationship Id="rId58" Type="http://schemas.openxmlformats.org/officeDocument/2006/relationships/hyperlink" Target="https://community.secop.gov.co/Public/Tendering/OpportunityDetail/Index?noticeUID=CO1.NTC.7929593&amp;isFromPublicArea=True&amp;isModal=False" TargetMode="External"/><Relationship Id="rId74" Type="http://schemas.openxmlformats.org/officeDocument/2006/relationships/hyperlink" Target="https://community.secop.gov.co/Public/Tendering/OpportunityDetail/Index?noticeUID=CO1.NTC.8129748&amp;isFromPublicArea=True&amp;isModal=False" TargetMode="External"/><Relationship Id="rId79" Type="http://schemas.openxmlformats.org/officeDocument/2006/relationships/hyperlink" Target="https://community.secop.gov.co/Public/Tendering/OpportunityDetail/Index?noticeUID=CO1.NTC.8243133&amp;isFromPublicArea=True&amp;isModal=False" TargetMode="External"/><Relationship Id="rId102" Type="http://schemas.openxmlformats.org/officeDocument/2006/relationships/hyperlink" Target="https://community.secop.gov.co/Public/Tendering/OpportunityDetail/Index?noticeUID=CO1.NTC.8416277&amp;isFromPublicArea=True&amp;isModal=False" TargetMode="External"/><Relationship Id="rId123" Type="http://schemas.openxmlformats.org/officeDocument/2006/relationships/hyperlink" Target="https://community.secop.gov.co/Public/Tendering/OpportunityDetail/Index?noticeUID=CO1.NTC.8672861&amp;isFromPublicArea=True&amp;isModal=False" TargetMode="External"/><Relationship Id="rId128" Type="http://schemas.openxmlformats.org/officeDocument/2006/relationships/hyperlink" Target="https://community.secop.gov.co/Public/Tendering/OpportunityDetail/Index?noticeUID=CO1.NTC.9078991&amp;isFromPublicArea=True&amp;isModal=False" TargetMode="External"/><Relationship Id="rId5" Type="http://schemas.openxmlformats.org/officeDocument/2006/relationships/hyperlink" Target="https://community.secop.gov.co/Public/Tendering/OpportunityDetail/Index?noticeUID=CO1.NTC.7329068&amp;isFromPublicArea=True&amp;isModal=False" TargetMode="External"/><Relationship Id="rId90" Type="http://schemas.openxmlformats.org/officeDocument/2006/relationships/hyperlink" Target="https://community.secop.gov.co/Public/Tendering/OpportunityDetail/Index?noticeUID=CO1.NTC.8369314&amp;isFromPublicArea=True&amp;isModal=False" TargetMode="External"/><Relationship Id="rId95" Type="http://schemas.openxmlformats.org/officeDocument/2006/relationships/hyperlink" Target="https://community.secop.gov.co/Public/Tendering/OpportunityDetail/Index?noticeUID=CO1.NTC.8397851&amp;isFromPublicArea=True&amp;isModal=False" TargetMode="External"/><Relationship Id="rId22" Type="http://schemas.openxmlformats.org/officeDocument/2006/relationships/hyperlink" Target="https://community.secop.gov.co/Public/Tendering/OpportunityDetail/Index?noticeUID=CO1.NTC.7286064&amp;isFromPublicArea=True&amp;isModal=False" TargetMode="External"/><Relationship Id="rId27" Type="http://schemas.openxmlformats.org/officeDocument/2006/relationships/hyperlink" Target="https://community.secop.gov.co/Public/Tendering/OpportunityDetail/Index?noticeUID=CO1.NTC.7286951&amp;isFromPublicArea=True&amp;isModal=False" TargetMode="External"/><Relationship Id="rId43" Type="http://schemas.openxmlformats.org/officeDocument/2006/relationships/hyperlink" Target="https://www.colombiacompra.gov.co/tienda-virtual-del-estado-colombiano/ordenes-compra/141165" TargetMode="External"/><Relationship Id="rId48" Type="http://schemas.openxmlformats.org/officeDocument/2006/relationships/hyperlink" Target="https://community.secop.gov.co/Public/Tendering/OpportunityDetail/Index?noticeUID=CO1.NTC.7529150&amp;isFromPublicArea=True&amp;isModal=False" TargetMode="External"/><Relationship Id="rId64" Type="http://schemas.openxmlformats.org/officeDocument/2006/relationships/hyperlink" Target="https://community.secop.gov.co/Public/Tendering/OpportunityDetail/Index?noticeUID=CO1.NTC.7894402&amp;isFromPublicArea=True&amp;isModal=False" TargetMode="External"/><Relationship Id="rId69" Type="http://schemas.openxmlformats.org/officeDocument/2006/relationships/hyperlink" Target="https://community.secop.gov.co/Public/Tendering/OpportunityDetail/Index?noticeUID=CO1.NTC.8106623&amp;isFromPublicArea=True&amp;isModal=False" TargetMode="External"/><Relationship Id="rId113" Type="http://schemas.openxmlformats.org/officeDocument/2006/relationships/hyperlink" Target="https://community.secop.gov.co/Public/Tendering/OpportunityDetail/Index?noticeUID=CO1.NTC.8470965&amp;isFromPublicArea=True&amp;isModal=False" TargetMode="External"/><Relationship Id="rId118" Type="http://schemas.openxmlformats.org/officeDocument/2006/relationships/hyperlink" Target="https://community.secop.gov.co/Public/Tendering/OpportunityDetail/Index?noticeUID=CO1.NTC.8350699&amp;isFromPublicArea=True&amp;isModal=False" TargetMode="External"/><Relationship Id="rId80" Type="http://schemas.openxmlformats.org/officeDocument/2006/relationships/hyperlink" Target="https://community.secop.gov.co/Public/Tendering/OpportunityDetail/Index?noticeUID=CO1.NTC.8211642&amp;isFromPublicArea=True&amp;isModal=False" TargetMode="External"/><Relationship Id="rId85" Type="http://schemas.openxmlformats.org/officeDocument/2006/relationships/hyperlink" Target="https://community.secop.gov.co/Public/Tendering/OpportunityDetail/Index?noticeUID=CO1.NTC.8294557&amp;isFromPublicArea=True&amp;isModal=False" TargetMode="External"/><Relationship Id="rId12" Type="http://schemas.openxmlformats.org/officeDocument/2006/relationships/hyperlink" Target="https://community.secop.gov.co/Public/Tendering/OpportunityDetail/Index?noticeUID=CO1.NTC.7303881&amp;isFromPublicArea=True&amp;isModal=False" TargetMode="External"/><Relationship Id="rId17" Type="http://schemas.openxmlformats.org/officeDocument/2006/relationships/hyperlink" Target="https://community.secop.gov.co/Public/Tendering/OpportunityDetail/Index?noticeUID=CO1.NTC.7275192&amp;isFromPublicArea=True&amp;isModal=False" TargetMode="External"/><Relationship Id="rId33" Type="http://schemas.openxmlformats.org/officeDocument/2006/relationships/hyperlink" Target="https://community.secop.gov.co/Public/Tendering/OpportunityDetail/Index?noticeUID=CO1.NTC.7285752&amp;isFromPublicArea=True&amp;isModal=False" TargetMode="External"/><Relationship Id="rId38" Type="http://schemas.openxmlformats.org/officeDocument/2006/relationships/hyperlink" Target="https://community.secop.gov.co/Public/Tendering/OpportunityDetail/Index?noticeUID=CO1.NTC.7291556&amp;isFromPublicArea=True&amp;isModal=False" TargetMode="External"/><Relationship Id="rId59" Type="http://schemas.openxmlformats.org/officeDocument/2006/relationships/hyperlink" Target="https://community.secop.gov.co/Public/Tendering/OpportunityDetail/Index?noticeUID=CO1.NTC.7963616&amp;isFromPublicArea=True&amp;isModal=False" TargetMode="External"/><Relationship Id="rId103" Type="http://schemas.openxmlformats.org/officeDocument/2006/relationships/hyperlink" Target="https://community.secop.gov.co/Public/Tendering/OpportunityDetail/Index?noticeUID=CO1.NTC.8417226&amp;isFromPublicArea=True&amp;isModal=False" TargetMode="External"/><Relationship Id="rId108" Type="http://schemas.openxmlformats.org/officeDocument/2006/relationships/hyperlink" Target="https://community.secop.gov.co/Public/Tendering/OpportunityDetail/Index?noticeUID=CO1.NTC.8433063&amp;isFromPublicArea=True&amp;isModal=False" TargetMode="External"/><Relationship Id="rId124" Type="http://schemas.openxmlformats.org/officeDocument/2006/relationships/hyperlink" Target="https://community.secop.gov.co/Public/Tendering/OpportunityDetail/Index?noticeUID=CO1.NTC.8725139&amp;isFromPublicArea=True&amp;isModal=False" TargetMode="External"/><Relationship Id="rId129" Type="http://schemas.openxmlformats.org/officeDocument/2006/relationships/hyperlink" Target="https://community.secop.gov.co/Public/Tendering/OpportunityDetail/Index?noticeUID=CO1.NTC.8955767&amp;isFromPublicArea=True&amp;isModal=False" TargetMode="External"/><Relationship Id="rId54" Type="http://schemas.openxmlformats.org/officeDocument/2006/relationships/hyperlink" Target="https://community.secop.gov.co/Public/Tendering/OpportunityDetail/Index?noticeUID=CO1.NTC.7896205&amp;isFromPublicArea=True&amp;isModal=False" TargetMode="External"/><Relationship Id="rId70" Type="http://schemas.openxmlformats.org/officeDocument/2006/relationships/hyperlink" Target="https://community.secop.gov.co/Public/Tendering/OpportunityDetail/Index?noticeUID=CO1.NTC.8123118&amp;isFromPublicArea=True&amp;isModal=False" TargetMode="External"/><Relationship Id="rId75" Type="http://schemas.openxmlformats.org/officeDocument/2006/relationships/hyperlink" Target="https://community.secop.gov.co/Public/Tendering/OpportunityDetail/Index?noticeUID=CO1.NTC.8164932&amp;isFromPublicArea=True&amp;isModal=False" TargetMode="External"/><Relationship Id="rId91" Type="http://schemas.openxmlformats.org/officeDocument/2006/relationships/hyperlink" Target="https://community.secop.gov.co/Public/Tendering/OpportunityDetail/Index?noticeUID=CO1.NTC.8376959&amp;isFromPublicArea=True&amp;isModal=False" TargetMode="External"/><Relationship Id="rId96" Type="http://schemas.openxmlformats.org/officeDocument/2006/relationships/hyperlink" Target="https://community.secop.gov.co/Public/Tendering/OpportunityDetail/Index?noticeUID=CO1.NTC.8397656&amp;isFromPublicArea=True&amp;isModal=False" TargetMode="External"/><Relationship Id="rId1" Type="http://schemas.openxmlformats.org/officeDocument/2006/relationships/hyperlink" Target="https://community.secop.gov.co/Public/Tendering/OpportunityDetail/Index?noticeUID=CO1.NTC.7349994&amp;isFromPublicArea=True&amp;isModal=False" TargetMode="External"/><Relationship Id="rId6" Type="http://schemas.openxmlformats.org/officeDocument/2006/relationships/hyperlink" Target="https://community.secop.gov.co/Public/Tendering/OpportunityDetail/Index?noticeUID=CO1.NTC.7329053&amp;isFromPublicArea=True&amp;isModal=False" TargetMode="External"/><Relationship Id="rId23" Type="http://schemas.openxmlformats.org/officeDocument/2006/relationships/hyperlink" Target="https://community.secop.gov.co/Public/Tendering/OpportunityDetail/Index?noticeUID=CO1.NTC.7286093&amp;isFromPublicArea=True&amp;isModal=False" TargetMode="External"/><Relationship Id="rId28" Type="http://schemas.openxmlformats.org/officeDocument/2006/relationships/hyperlink" Target="https://community.secop.gov.co/Public/Tendering/OpportunityDetail/Index?noticeUID=CO1.NTC.7291525&amp;isFromPublicArea=True&amp;isModal=False" TargetMode="External"/><Relationship Id="rId49" Type="http://schemas.openxmlformats.org/officeDocument/2006/relationships/hyperlink" Target="https://community.secop.gov.co/Public/Tendering/OpportunityDetail/Index?noticeUID=CO1.NTC.7583662&amp;isFromPublicArea=True&amp;isModal=False" TargetMode="External"/><Relationship Id="rId114" Type="http://schemas.openxmlformats.org/officeDocument/2006/relationships/hyperlink" Target="https://operaciones.colombiacompra.gov.co/tienda-virtual-del-estado-colombiano/ordenes-compra/148800" TargetMode="External"/><Relationship Id="rId119" Type="http://schemas.openxmlformats.org/officeDocument/2006/relationships/hyperlink" Target="https://community.secop.gov.co/Public/Tendering/OpportunityDetail/Index?noticeUID=CO1.NTC.8647486&amp;isFromPublicArea=True&amp;isModal=False" TargetMode="External"/><Relationship Id="rId44" Type="http://schemas.openxmlformats.org/officeDocument/2006/relationships/hyperlink" Target="https://www.colombiacompra.gov.co/tienda-virtual-del-estado-colombiano/ordenes-compra/141195" TargetMode="External"/><Relationship Id="rId60" Type="http://schemas.openxmlformats.org/officeDocument/2006/relationships/hyperlink" Target="https://community.secop.gov.co/Public/Tendering/OpportunityDetail/Index?noticeUID=CO1.NTC.7873342&amp;isFromPublicArea=True&amp;isModal=False" TargetMode="External"/><Relationship Id="rId65" Type="http://schemas.openxmlformats.org/officeDocument/2006/relationships/hyperlink" Target="https://community.secop.gov.co/Public/Tendering/OpportunityDetail/Index?noticeUID=CO1.NTC.7913173&amp;isFromPublicArea=True&amp;isModal=False" TargetMode="External"/><Relationship Id="rId81" Type="http://schemas.openxmlformats.org/officeDocument/2006/relationships/hyperlink" Target="https://community.secop.gov.co/Public/Tendering/OpportunityDetail/Index?noticeUID=CO1.NTC.8232072&amp;isFromPublicArea=True&amp;isModal=False" TargetMode="External"/><Relationship Id="rId86" Type="http://schemas.openxmlformats.org/officeDocument/2006/relationships/hyperlink" Target="https://community.secop.gov.co/Public/Tendering/OpportunityDetail/Index?noticeUID=CO1.NTC.8337338&amp;isFromPublicArea=True&amp;isModal=False" TargetMode="External"/><Relationship Id="rId130" Type="http://schemas.openxmlformats.org/officeDocument/2006/relationships/hyperlink" Target="https://community.secop.gov.co/Public/Tendering/OpportunityDetail/Index?noticeUID=CO1.NTC.8825266&amp;isFromPublicArea=True&amp;isModal=False" TargetMode="External"/><Relationship Id="rId13" Type="http://schemas.openxmlformats.org/officeDocument/2006/relationships/hyperlink" Target="https://community.secop.gov.co/Public/Tendering/OpportunityDetail/Index?noticeUID=CO1.NTC.7291574&amp;isFromPublicArea=True&amp;isModal=False" TargetMode="External"/><Relationship Id="rId18" Type="http://schemas.openxmlformats.org/officeDocument/2006/relationships/hyperlink" Target="https://community.secop.gov.co/Public/Tendering/OpportunityDetail/Index?noticeUID=CO1.NTC.7275104&amp;isFromPublicArea=True&amp;isModal=False" TargetMode="External"/><Relationship Id="rId39" Type="http://schemas.openxmlformats.org/officeDocument/2006/relationships/hyperlink" Target="https://community.secop.gov.co/Public/Tendering/OpportunityDetail/Index?noticeUID=CO1.NTC.7468157&amp;isFromPublicArea=True&amp;isModal=False" TargetMode="External"/><Relationship Id="rId109" Type="http://schemas.openxmlformats.org/officeDocument/2006/relationships/hyperlink" Target="https://community.secop.gov.co/Public/Tendering/OpportunityDetail/Index?noticeUID=CO1.NTC.8433189&amp;isFromPublicArea=True&amp;isModal=False" TargetMode="External"/><Relationship Id="rId34" Type="http://schemas.openxmlformats.org/officeDocument/2006/relationships/hyperlink" Target="https://community.secop.gov.co/Public/Tendering/OpportunityDetail/Index?noticeUID=CO1.NTC.7287495&amp;isFromPublicArea=True&amp;isModal=False" TargetMode="External"/><Relationship Id="rId50" Type="http://schemas.openxmlformats.org/officeDocument/2006/relationships/hyperlink" Target="https://community.secop.gov.co/Public/Tendering/OpportunityDetail/Index?noticeUID=CO1.NTC.7683718&amp;isFromPublicArea=True&amp;isModal=False" TargetMode="External"/><Relationship Id="rId55" Type="http://schemas.openxmlformats.org/officeDocument/2006/relationships/hyperlink" Target="https://community.secop.gov.co/Public/Tendering/OpportunityDetail/Index?noticeUID=CO1.NTC.7905481&amp;isFromPublicArea=True&amp;isModal=False" TargetMode="External"/><Relationship Id="rId76" Type="http://schemas.openxmlformats.org/officeDocument/2006/relationships/hyperlink" Target="https://community.secop.gov.co/Public/Tendering/OpportunityDetail/Index?noticeUID=CO1.NTC.8164480&amp;isFromPublicArea=True&amp;isModal=False" TargetMode="External"/><Relationship Id="rId97" Type="http://schemas.openxmlformats.org/officeDocument/2006/relationships/hyperlink" Target="https://community.secop.gov.co/Public/Tendering/OpportunityDetail/Index?noticeUID=CO1.NTC.8396352&amp;isFromPublicArea=True&amp;isModal=False" TargetMode="External"/><Relationship Id="rId104" Type="http://schemas.openxmlformats.org/officeDocument/2006/relationships/hyperlink" Target="https://community.secop.gov.co/Public/Tendering/OpportunityDetail/Index?noticeUID=CO1.NTC.8434250&amp;isFromPublicArea=True&amp;isModal=False" TargetMode="External"/><Relationship Id="rId120" Type="http://schemas.openxmlformats.org/officeDocument/2006/relationships/hyperlink" Target="https://community.secop.gov.co/Public/Tendering/OpportunityDetail/Index?noticeUID=CO1.NTC.8547861&amp;isFromPublicArea=True&amp;isModal=False" TargetMode="External"/><Relationship Id="rId125" Type="http://schemas.openxmlformats.org/officeDocument/2006/relationships/hyperlink" Target="https://community.secop.gov.co/Public/Tendering/OpportunityDetail/Index?noticeUID=CO1.NTC.8697584&amp;isFromPublicArea=True&amp;isModal=False" TargetMode="External"/><Relationship Id="rId7" Type="http://schemas.openxmlformats.org/officeDocument/2006/relationships/hyperlink" Target="https://community.secop.gov.co/Public/Tendering/OpportunityDetail/Index?noticeUID=CO1.NTC.7330483&amp;isFromPublicArea=True&amp;isModal=False" TargetMode="External"/><Relationship Id="rId71" Type="http://schemas.openxmlformats.org/officeDocument/2006/relationships/hyperlink" Target="https://community.secop.gov.co/Public/Tendering/OpportunityDetail/Index?noticeUID=CO1.NTC.8130270&amp;isFromPublicArea=True&amp;isModal=False" TargetMode="External"/><Relationship Id="rId92" Type="http://schemas.openxmlformats.org/officeDocument/2006/relationships/hyperlink" Target="https://community.secop.gov.co/Public/Tendering/OpportunityDetail/Index?noticeUID=CO1.NTC.8395903&amp;isFromPublicArea=True&amp;isModal=False" TargetMode="External"/><Relationship Id="rId2" Type="http://schemas.openxmlformats.org/officeDocument/2006/relationships/hyperlink" Target="https://community.secop.gov.co/Public/Tendering/OpportunityDetail/Index?noticeUID=CO1.NTC.7329540&amp;isFromPublicArea=True&amp;isModal=False" TargetMode="External"/><Relationship Id="rId29" Type="http://schemas.openxmlformats.org/officeDocument/2006/relationships/hyperlink" Target="https://community.secop.gov.co/Public/Tendering/OpportunityDetail/Index?noticeUID=CO1.NTC.7291551&amp;isFromPublicArea=True&amp;isModal=False" TargetMode="External"/><Relationship Id="rId24" Type="http://schemas.openxmlformats.org/officeDocument/2006/relationships/hyperlink" Target="https://community.secop.gov.co/Public/Tendering/OpportunityDetail/Index?noticeUID=CO1.NTC.7288494&amp;isFromPublicArea=True&amp;isModal=False" TargetMode="External"/><Relationship Id="rId40" Type="http://schemas.openxmlformats.org/officeDocument/2006/relationships/hyperlink" Target="https://community.secop.gov.co/Public/Tendering/OpportunityDetail/Index?noticeUID=CO1.NTC.7484789&amp;isFromPublicArea=True&amp;isModal=False" TargetMode="External"/><Relationship Id="rId45" Type="http://schemas.openxmlformats.org/officeDocument/2006/relationships/hyperlink" Target="https://community.secop.gov.co/Public/Tendering/OpportunityDetail/Index?noticeUID=CO1.NTC.7502860&amp;isFromPublicArea=True&amp;isModal=False" TargetMode="External"/><Relationship Id="rId66" Type="http://schemas.openxmlformats.org/officeDocument/2006/relationships/hyperlink" Target="https://community.secop.gov.co/Public/Tendering/OpportunityDetail/Index?noticeUID=CO1.NTC.8096805&amp;isFromPublicArea=True&amp;isModal=False" TargetMode="External"/><Relationship Id="rId87" Type="http://schemas.openxmlformats.org/officeDocument/2006/relationships/hyperlink" Target="https://community.secop.gov.co/Public/Tendering/OpportunityDetail/Index?noticeUID=CO1.NTC.8360472&amp;isFromPublicArea=True&amp;isModal=False" TargetMode="External"/><Relationship Id="rId110" Type="http://schemas.openxmlformats.org/officeDocument/2006/relationships/hyperlink" Target="https://community.secop.gov.co/Public/Tendering/OpportunityDetail/Index?noticeUID=CO1.NTC.8441560&amp;isFromPublicArea=True&amp;isModal=False" TargetMode="External"/><Relationship Id="rId115" Type="http://schemas.openxmlformats.org/officeDocument/2006/relationships/hyperlink" Target="https://community.secop.gov.co/Public/Tendering/OpportunityDetail/Index?noticeUID=CO1.NTC.8471980&amp;isFromPublicArea=True&amp;isModal=False" TargetMode="External"/><Relationship Id="rId131" Type="http://schemas.openxmlformats.org/officeDocument/2006/relationships/printerSettings" Target="../printerSettings/printerSettings1.bin"/><Relationship Id="rId61" Type="http://schemas.openxmlformats.org/officeDocument/2006/relationships/hyperlink" Target="https://community.secop.gov.co/Public/Tendering/OpportunityDetail/Index?noticeUID=CO1.NTC.7822483&amp;isFromPublicArea=True&amp;isModal=False" TargetMode="External"/><Relationship Id="rId82" Type="http://schemas.openxmlformats.org/officeDocument/2006/relationships/hyperlink" Target="https://community.secop.gov.co/Public/Tendering/OpportunityDetail/Index?noticeUID=CO1.NTC.8236427&amp;isFromPublicArea=True&amp;isModal=False" TargetMode="External"/><Relationship Id="rId19" Type="http://schemas.openxmlformats.org/officeDocument/2006/relationships/hyperlink" Target="https://community.secop.gov.co/Public/Tendering/OpportunityDetail/Index?noticeUID=CO1.NTC.7273882&amp;isFromPublicArea=True&amp;isModal=False" TargetMode="External"/><Relationship Id="rId14" Type="http://schemas.openxmlformats.org/officeDocument/2006/relationships/hyperlink" Target="https://community.secop.gov.co/Public/Tendering/OpportunityDetail/Index?noticeUID=CO1.NTC.7269593&amp;isFromPublicArea=True&amp;isModal=False" TargetMode="External"/><Relationship Id="rId30" Type="http://schemas.openxmlformats.org/officeDocument/2006/relationships/hyperlink" Target="https://community.secop.gov.co/Public/Tendering/OpportunityDetail/Index?noticeUID=CO1.NTC.7284840&amp;isFromPublicArea=True&amp;isModal=False" TargetMode="External"/><Relationship Id="rId35" Type="http://schemas.openxmlformats.org/officeDocument/2006/relationships/hyperlink" Target="https://community.secop.gov.co/Public/Tendering/OpportunityDetail/Index?noticeUID=CO1.NTC.7285266&amp;isFromPublicArea=True&amp;isModal=False" TargetMode="External"/><Relationship Id="rId56" Type="http://schemas.openxmlformats.org/officeDocument/2006/relationships/hyperlink" Target="https://community.secop.gov.co/Public/Tendering/OpportunityDetail/Index?noticeUID=CO1.NTC.7928093&amp;isFromPublicArea=True&amp;isModal=False" TargetMode="External"/><Relationship Id="rId77" Type="http://schemas.openxmlformats.org/officeDocument/2006/relationships/hyperlink" Target="https://community.secop.gov.co/Public/Tendering/OpportunityDetail/Index?noticeUID=CO1.NTC.8181009&amp;isFromPublicArea=True&amp;isModal=False" TargetMode="External"/><Relationship Id="rId100" Type="http://schemas.openxmlformats.org/officeDocument/2006/relationships/hyperlink" Target="https://community.secop.gov.co/Public/Tendering/OpportunityDetail/Index?noticeUID=CO1.NTC.8396390&amp;isFromPublicArea=True&amp;isModal=False" TargetMode="External"/><Relationship Id="rId105" Type="http://schemas.openxmlformats.org/officeDocument/2006/relationships/hyperlink" Target="https://community.secop.gov.co/Public/Tendering/OpportunityDetail/Index?noticeUID=CO1.NTC.8429241&amp;isFromPublicArea=True&amp;isModal=False" TargetMode="External"/><Relationship Id="rId126" Type="http://schemas.openxmlformats.org/officeDocument/2006/relationships/hyperlink" Target="https://community.secop.gov.co/Public/Tendering/OpportunityDetail/Index?noticeUID=CO1.NTC.9072790&amp;isFromPublicArea=True&amp;isModal=False" TargetMode="External"/><Relationship Id="rId8" Type="http://schemas.openxmlformats.org/officeDocument/2006/relationships/hyperlink" Target="https://community.secop.gov.co/Public/Tendering/OpportunityDetail/Index?noticeUID=CO1.NTC.7330424&amp;isFromPublicArea=True&amp;isModal=False" TargetMode="External"/><Relationship Id="rId51" Type="http://schemas.openxmlformats.org/officeDocument/2006/relationships/hyperlink" Target="https://community.secop.gov.co/Public/Tendering/OpportunityDetail/Index?noticeUID=CO1.NTC.7849385&amp;isFromPublicArea=True&amp;isModal=False" TargetMode="External"/><Relationship Id="rId72" Type="http://schemas.openxmlformats.org/officeDocument/2006/relationships/hyperlink" Target="https://community.secop.gov.co/Public/Tendering/OpportunityDetail/Index?noticeUID=CO1.NTC.8130777&amp;isFromPublicArea=True&amp;isModal=False" TargetMode="External"/><Relationship Id="rId93" Type="http://schemas.openxmlformats.org/officeDocument/2006/relationships/hyperlink" Target="https://community.secop.gov.co/Public/Tendering/OpportunityDetail/Index?noticeUID=CO1.NTC.8393843&amp;isFromPublicArea=True&amp;isModal=False" TargetMode="External"/><Relationship Id="rId98" Type="http://schemas.openxmlformats.org/officeDocument/2006/relationships/hyperlink" Target="https://community.secop.gov.co/Public/Tendering/OpportunityDetail/Index?noticeUID=CO1.NTC.8397105&amp;isFromPublicArea=True&amp;isModal=False" TargetMode="External"/><Relationship Id="rId121" Type="http://schemas.openxmlformats.org/officeDocument/2006/relationships/hyperlink" Target="https://community.secop.gov.co/Public/Tendering/OpportunityDetail/Index?noticeUID=CO1.NTC.8585027&amp;isFromPublicArea=True&amp;isModal=False" TargetMode="External"/><Relationship Id="rId3" Type="http://schemas.openxmlformats.org/officeDocument/2006/relationships/hyperlink" Target="https://community.secop.gov.co/Public/Tendering/OpportunityDetail/Index?noticeUID=CO1.NTC.7329519&amp;isFromPublicArea=True&amp;isModal=False" TargetMode="External"/><Relationship Id="rId25" Type="http://schemas.openxmlformats.org/officeDocument/2006/relationships/hyperlink" Target="https://community.secop.gov.co/Public/Tendering/OpportunityDetail/Index?noticeUID=CO1.NTC.7327208&amp;isFromPublicArea=True&amp;isModal=False" TargetMode="External"/><Relationship Id="rId46" Type="http://schemas.openxmlformats.org/officeDocument/2006/relationships/hyperlink" Target="https://community.secop.gov.co/Public/Tendering/OpportunityDetail/Index?noticeUID=CO1.NTC.7504763&amp;isFromPublicArea=True&amp;isModal=False" TargetMode="External"/><Relationship Id="rId67" Type="http://schemas.openxmlformats.org/officeDocument/2006/relationships/hyperlink" Target="https://community.secop.gov.co/Public/Tendering/OpportunityDetail/Index?noticeUID=CO1.NTC.8097035&amp;isFromPublicArea=True&amp;isModal=False" TargetMode="External"/><Relationship Id="rId116" Type="http://schemas.openxmlformats.org/officeDocument/2006/relationships/hyperlink" Target="https://community.secop.gov.co/Public/Tendering/OpportunityDetail/Index?noticeUID=CO1.NTC.8510175&amp;isFromPublicArea=True&amp;isModal=False" TargetMode="External"/><Relationship Id="rId20" Type="http://schemas.openxmlformats.org/officeDocument/2006/relationships/hyperlink" Target="https://community.secop.gov.co/Public/Tendering/OpportunityDetail/Index?noticeUID=CO1.NTC.7284544&amp;isFromPublicArea=True&amp;isModal=False" TargetMode="External"/><Relationship Id="rId41" Type="http://schemas.openxmlformats.org/officeDocument/2006/relationships/hyperlink" Target="https://community.secop.gov.co/Public/Tendering/OpportunityDetail/Index?noticeUID=CO1.NTC.7502307&amp;isFromPublicArea=True&amp;isModal=False" TargetMode="External"/><Relationship Id="rId62" Type="http://schemas.openxmlformats.org/officeDocument/2006/relationships/hyperlink" Target="https://community.secop.gov.co/Public/Tendering/OpportunityDetail/Index?noticeUID=CO1.NTC.8043722&amp;isFromPublicArea=True&amp;isModal=False" TargetMode="External"/><Relationship Id="rId83" Type="http://schemas.openxmlformats.org/officeDocument/2006/relationships/hyperlink" Target="https://community.secop.gov.co/Public/Tendering/OpportunityDetail/Index?noticeUID=CO1.NTC.8232350&amp;isFromPublicArea=True&amp;isModal=False" TargetMode="External"/><Relationship Id="rId88" Type="http://schemas.openxmlformats.org/officeDocument/2006/relationships/hyperlink" Target="https://community.secop.gov.co/Public/Tendering/OpportunityDetail/Index?noticeUID=CO1.NTC.8368675&amp;isFromPublicArea=True&amp;isModal=False" TargetMode="External"/><Relationship Id="rId111" Type="http://schemas.openxmlformats.org/officeDocument/2006/relationships/hyperlink" Target="https://community.secop.gov.co/Public/Tendering/OpportunityDetail/Index?noticeUID=CO1.NTC.8454813&amp;isFromPublicArea=True&amp;isModal=False" TargetMode="External"/><Relationship Id="rId15" Type="http://schemas.openxmlformats.org/officeDocument/2006/relationships/hyperlink" Target="https://community.secop.gov.co/Public/Tendering/OpportunityDetail/Index?noticeUID=CO1.NTC.7270305&amp;isFromPublicArea=True&amp;isModal=False" TargetMode="External"/><Relationship Id="rId36" Type="http://schemas.openxmlformats.org/officeDocument/2006/relationships/hyperlink" Target="https://community.secop.gov.co/Public/Tendering/OpportunityDetail/Index?noticeUID=CO1.NTC.7285407&amp;isFromPublicArea=True&amp;isModal=False" TargetMode="External"/><Relationship Id="rId57" Type="http://schemas.openxmlformats.org/officeDocument/2006/relationships/hyperlink" Target="https://community.secop.gov.co/Public/Tendering/OpportunityDetail/Index?noticeUID=CO1.NTC.7929837&amp;isFromPublicArea=True&amp;isModal=False" TargetMode="External"/><Relationship Id="rId106" Type="http://schemas.openxmlformats.org/officeDocument/2006/relationships/hyperlink" Target="https://community.secop.gov.co/Public/Tendering/OpportunityDetail/Index?noticeUID=CO1.NTC.8432702&amp;isFromPublicArea=True&amp;isModal=False" TargetMode="External"/><Relationship Id="rId127" Type="http://schemas.openxmlformats.org/officeDocument/2006/relationships/hyperlink" Target="https://community.secop.gov.co/Public/Tendering/OpportunityDetail/Index?noticeUID=CO1.NTC.9076168&amp;isFromPublicArea=True&amp;isModal=False" TargetMode="External"/><Relationship Id="rId10" Type="http://schemas.openxmlformats.org/officeDocument/2006/relationships/hyperlink" Target="https://community.secop.gov.co/Public/Tendering/OpportunityDetail/Index?noticeUID=CO1.NTC.7329631&amp;isFromPublicArea=True&amp;isModal=False" TargetMode="External"/><Relationship Id="rId31" Type="http://schemas.openxmlformats.org/officeDocument/2006/relationships/hyperlink" Target="https://community.secop.gov.co/Public/Tendering/OpportunityDetail/Index?noticeUID=CO1.NTC.7291515&amp;isFromPublicArea=True&amp;isModal=False" TargetMode="External"/><Relationship Id="rId52" Type="http://schemas.openxmlformats.org/officeDocument/2006/relationships/hyperlink" Target="https://community.secop.gov.co/Public/Tendering/OpportunityDetail/Index?noticeUID=CO1.NTC.7635169&amp;isFromPublicArea=True&amp;isModal=False" TargetMode="External"/><Relationship Id="rId73" Type="http://schemas.openxmlformats.org/officeDocument/2006/relationships/hyperlink" Target="https://community.secop.gov.co/Public/Tendering/OpportunityDetail/Index?noticeUID=CO1.NTC.8128183&amp;isFromPublicArea=True&amp;isModal=False" TargetMode="External"/><Relationship Id="rId78" Type="http://schemas.openxmlformats.org/officeDocument/2006/relationships/hyperlink" Target="https://community.secop.gov.co/Public/Tendering/OpportunityDetail/Index?noticeUID=CO1.NTC.8062928&amp;isFromPublicArea=True&amp;isModal=False" TargetMode="External"/><Relationship Id="rId94" Type="http://schemas.openxmlformats.org/officeDocument/2006/relationships/hyperlink" Target="https://community.secop.gov.co/Public/Tendering/OpportunityDetail/Index?noticeUID=CO1.NTC.8394127&amp;isFromPublicArea=True&amp;isModal=False" TargetMode="External"/><Relationship Id="rId99" Type="http://schemas.openxmlformats.org/officeDocument/2006/relationships/hyperlink" Target="https://community.secop.gov.co/Public/Tendering/OpportunityDetail/Index?noticeUID=CO1.NTC.8396390&amp;isFromPublicArea=True&amp;isModal=False" TargetMode="External"/><Relationship Id="rId101" Type="http://schemas.openxmlformats.org/officeDocument/2006/relationships/hyperlink" Target="https://community.secop.gov.co/Public/Tendering/OpportunityDetail/Index?noticeUID=CO1.NTC.8395866&amp;isFromPublicArea=True&amp;isModal=False" TargetMode="External"/><Relationship Id="rId122" Type="http://schemas.openxmlformats.org/officeDocument/2006/relationships/hyperlink" Target="https://community.secop.gov.co/Public/Tendering/OpportunityDetail/Index?noticeUID=CO1.NTC.8653462&amp;isFromPublicArea=True&amp;isModal=False" TargetMode="External"/><Relationship Id="rId4" Type="http://schemas.openxmlformats.org/officeDocument/2006/relationships/hyperlink" Target="https://community.secop.gov.co/Public/Tendering/OpportunityDetail/Index?noticeUID=CO1.NTC.7329078&amp;isFromPublicArea=True&amp;isModal=False" TargetMode="External"/><Relationship Id="rId9" Type="http://schemas.openxmlformats.org/officeDocument/2006/relationships/hyperlink" Target="https://community.secop.gov.co/Public/Tendering/OpportunityDetail/Index?noticeUID=CO1.NTC.7329668&amp;isFromPublicArea=True&amp;isModal=False" TargetMode="External"/><Relationship Id="rId26" Type="http://schemas.openxmlformats.org/officeDocument/2006/relationships/hyperlink" Target="https://community.secop.gov.co/Public/Tendering/OpportunityDetail/Index?noticeUID=CO1.NTC.728942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Q148"/>
  <sheetViews>
    <sheetView tabSelected="1" topLeftCell="A146" zoomScaleNormal="100" workbookViewId="0">
      <selection activeCell="I3" sqref="I3"/>
    </sheetView>
  </sheetViews>
  <sheetFormatPr baseColWidth="10" defaultRowHeight="14.5" x14ac:dyDescent="0.35"/>
  <cols>
    <col min="1" max="1" width="4.453125" customWidth="1"/>
    <col min="3" max="3" width="16" customWidth="1"/>
    <col min="4" max="4" width="11" bestFit="1" customWidth="1"/>
    <col min="5" max="5" width="42" bestFit="1" customWidth="1"/>
    <col min="6" max="6" width="13" style="1" bestFit="1" customWidth="1"/>
    <col min="7" max="7" width="16.36328125" style="1" bestFit="1" customWidth="1"/>
    <col min="8" max="8" width="14.453125" style="1" customWidth="1"/>
    <col min="9" max="9" width="12.08984375" style="1" bestFit="1" customWidth="1"/>
    <col min="10" max="11" width="12.08984375" style="1" customWidth="1"/>
    <col min="12" max="12" width="12.08984375" style="32" customWidth="1"/>
    <col min="13" max="13" width="12.08984375" style="1" customWidth="1"/>
    <col min="14" max="14" width="12.90625" customWidth="1"/>
    <col min="15" max="16" width="17.453125" style="28" customWidth="1"/>
    <col min="17" max="17" width="43.90625" customWidth="1"/>
  </cols>
  <sheetData>
    <row r="1" spans="1:17" ht="32" thickBot="1" x14ac:dyDescent="0.4">
      <c r="B1" s="2" t="s">
        <v>0</v>
      </c>
      <c r="C1" s="2" t="s">
        <v>1</v>
      </c>
      <c r="D1" s="3" t="s">
        <v>2</v>
      </c>
      <c r="E1" s="2" t="s">
        <v>3</v>
      </c>
      <c r="F1" s="2" t="s">
        <v>142</v>
      </c>
      <c r="G1" s="2" t="s">
        <v>143</v>
      </c>
      <c r="H1" s="2" t="s">
        <v>144</v>
      </c>
      <c r="I1" s="4" t="s">
        <v>210</v>
      </c>
      <c r="J1" s="4" t="s">
        <v>211</v>
      </c>
      <c r="K1" s="4" t="s">
        <v>212</v>
      </c>
      <c r="L1" s="31" t="s">
        <v>213</v>
      </c>
      <c r="M1" s="4" t="s">
        <v>208</v>
      </c>
      <c r="N1" s="2" t="s">
        <v>149</v>
      </c>
      <c r="O1" s="25" t="s">
        <v>156</v>
      </c>
      <c r="P1" s="25" t="s">
        <v>157</v>
      </c>
      <c r="Q1" s="2" t="s">
        <v>158</v>
      </c>
    </row>
    <row r="2" spans="1:17" ht="50" x14ac:dyDescent="0.35">
      <c r="A2" s="5">
        <v>1</v>
      </c>
      <c r="B2" s="5" t="s">
        <v>4</v>
      </c>
      <c r="C2" s="5" t="s">
        <v>5</v>
      </c>
      <c r="D2" s="5">
        <v>1017138233</v>
      </c>
      <c r="E2" s="5" t="s">
        <v>6</v>
      </c>
      <c r="F2" s="6" t="s">
        <v>145</v>
      </c>
      <c r="G2" s="6" t="s">
        <v>146</v>
      </c>
      <c r="H2" s="6" t="s">
        <v>339</v>
      </c>
      <c r="I2" s="7">
        <v>44214000</v>
      </c>
      <c r="J2" s="7">
        <v>44214000</v>
      </c>
      <c r="K2" s="8">
        <f>I2-J2</f>
        <v>0</v>
      </c>
      <c r="L2" s="30">
        <f>(J2/I2)</f>
        <v>1</v>
      </c>
      <c r="M2" s="8" t="s">
        <v>209</v>
      </c>
      <c r="N2" s="9" t="s">
        <v>150</v>
      </c>
      <c r="O2" s="26">
        <v>45659</v>
      </c>
      <c r="P2" s="26">
        <v>45839</v>
      </c>
      <c r="Q2" s="10" t="s">
        <v>159</v>
      </c>
    </row>
    <row r="3" spans="1:17" ht="40" x14ac:dyDescent="0.35">
      <c r="A3" s="11">
        <v>2</v>
      </c>
      <c r="B3" s="11" t="s">
        <v>7</v>
      </c>
      <c r="C3" s="5" t="s">
        <v>8</v>
      </c>
      <c r="D3" s="11">
        <v>1152683822</v>
      </c>
      <c r="E3" s="6" t="s">
        <v>9</v>
      </c>
      <c r="F3" s="6" t="s">
        <v>145</v>
      </c>
      <c r="G3" s="6" t="s">
        <v>146</v>
      </c>
      <c r="H3" s="6" t="s">
        <v>339</v>
      </c>
      <c r="I3" s="7">
        <v>25278000</v>
      </c>
      <c r="J3" s="7">
        <v>25278000</v>
      </c>
      <c r="K3" s="8">
        <f>I3-J3</f>
        <v>0</v>
      </c>
      <c r="L3" s="30">
        <f t="shared" ref="L3:L69" si="0">(J3/I3)</f>
        <v>1</v>
      </c>
      <c r="M3" s="9" t="s">
        <v>209</v>
      </c>
      <c r="N3" s="9" t="s">
        <v>150</v>
      </c>
      <c r="O3" s="26">
        <v>45659</v>
      </c>
      <c r="P3" s="26">
        <v>45839</v>
      </c>
      <c r="Q3" s="12" t="s">
        <v>160</v>
      </c>
    </row>
    <row r="4" spans="1:17" ht="40" x14ac:dyDescent="0.35">
      <c r="A4" s="5">
        <v>3</v>
      </c>
      <c r="B4" s="5" t="s">
        <v>10</v>
      </c>
      <c r="C4" s="5" t="s">
        <v>11</v>
      </c>
      <c r="D4" s="5">
        <v>1152200258</v>
      </c>
      <c r="E4" s="5" t="s">
        <v>12</v>
      </c>
      <c r="F4" s="6" t="s">
        <v>145</v>
      </c>
      <c r="G4" s="6" t="s">
        <v>146</v>
      </c>
      <c r="H4" s="6" t="s">
        <v>339</v>
      </c>
      <c r="I4" s="7">
        <v>36048000</v>
      </c>
      <c r="J4" s="7">
        <v>36048000</v>
      </c>
      <c r="K4" s="8">
        <f t="shared" ref="K4:K58" si="1">I4-J4</f>
        <v>0</v>
      </c>
      <c r="L4" s="30">
        <f t="shared" si="0"/>
        <v>1</v>
      </c>
      <c r="M4" s="8" t="s">
        <v>209</v>
      </c>
      <c r="N4" s="9" t="s">
        <v>150</v>
      </c>
      <c r="O4" s="26">
        <v>45659</v>
      </c>
      <c r="P4" s="26">
        <v>45839</v>
      </c>
      <c r="Q4" s="12" t="s">
        <v>161</v>
      </c>
    </row>
    <row r="5" spans="1:17" ht="60" x14ac:dyDescent="0.35">
      <c r="A5" s="11">
        <v>4</v>
      </c>
      <c r="B5" s="5" t="s">
        <v>13</v>
      </c>
      <c r="C5" s="5" t="s">
        <v>14</v>
      </c>
      <c r="D5" s="5">
        <v>98639459</v>
      </c>
      <c r="E5" s="6" t="s">
        <v>15</v>
      </c>
      <c r="F5" s="6" t="s">
        <v>145</v>
      </c>
      <c r="G5" s="6" t="s">
        <v>146</v>
      </c>
      <c r="H5" s="6" t="s">
        <v>339</v>
      </c>
      <c r="I5" s="7">
        <v>33385000</v>
      </c>
      <c r="J5" s="7">
        <v>33385000</v>
      </c>
      <c r="K5" s="8">
        <f t="shared" si="1"/>
        <v>0</v>
      </c>
      <c r="L5" s="30">
        <f t="shared" si="0"/>
        <v>1</v>
      </c>
      <c r="M5" s="9" t="s">
        <v>337</v>
      </c>
      <c r="N5" s="48" t="s">
        <v>338</v>
      </c>
      <c r="O5" s="26">
        <v>45660</v>
      </c>
      <c r="P5" s="26">
        <v>45810</v>
      </c>
      <c r="Q5" s="12" t="s">
        <v>162</v>
      </c>
    </row>
    <row r="6" spans="1:17" ht="71.150000000000006" customHeight="1" x14ac:dyDescent="0.35">
      <c r="A6" s="5">
        <v>5</v>
      </c>
      <c r="B6" s="5" t="s">
        <v>16</v>
      </c>
      <c r="C6" s="5" t="s">
        <v>17</v>
      </c>
      <c r="D6" s="5">
        <v>15371587</v>
      </c>
      <c r="E6" s="5" t="s">
        <v>18</v>
      </c>
      <c r="F6" s="6" t="s">
        <v>145</v>
      </c>
      <c r="G6" s="6" t="s">
        <v>146</v>
      </c>
      <c r="H6" s="6" t="s">
        <v>339</v>
      </c>
      <c r="I6" s="7">
        <v>50880000</v>
      </c>
      <c r="J6" s="7">
        <v>50880000</v>
      </c>
      <c r="K6" s="8">
        <f t="shared" si="1"/>
        <v>0</v>
      </c>
      <c r="L6" s="30">
        <f t="shared" si="0"/>
        <v>1</v>
      </c>
      <c r="M6" s="8" t="s">
        <v>209</v>
      </c>
      <c r="N6" s="9" t="s">
        <v>150</v>
      </c>
      <c r="O6" s="26">
        <v>45660</v>
      </c>
      <c r="P6" s="26">
        <v>45840</v>
      </c>
      <c r="Q6" s="12" t="s">
        <v>163</v>
      </c>
    </row>
    <row r="7" spans="1:17" ht="70" x14ac:dyDescent="0.35">
      <c r="A7" s="11">
        <v>6</v>
      </c>
      <c r="B7" s="5" t="s">
        <v>19</v>
      </c>
      <c r="C7" s="5" t="s">
        <v>20</v>
      </c>
      <c r="D7" s="5">
        <v>1037625186</v>
      </c>
      <c r="E7" s="6" t="s">
        <v>21</v>
      </c>
      <c r="F7" s="6" t="s">
        <v>145</v>
      </c>
      <c r="G7" s="6" t="s">
        <v>146</v>
      </c>
      <c r="H7" s="6" t="s">
        <v>339</v>
      </c>
      <c r="I7" s="7">
        <v>42400000</v>
      </c>
      <c r="J7" s="7">
        <v>42400000</v>
      </c>
      <c r="K7" s="8">
        <f t="shared" si="1"/>
        <v>0</v>
      </c>
      <c r="L7" s="30">
        <f t="shared" si="0"/>
        <v>1</v>
      </c>
      <c r="M7" s="9" t="s">
        <v>337</v>
      </c>
      <c r="N7" s="48" t="s">
        <v>338</v>
      </c>
      <c r="O7" s="26">
        <v>45660</v>
      </c>
      <c r="P7" s="26">
        <v>45810</v>
      </c>
      <c r="Q7" s="12" t="s">
        <v>164</v>
      </c>
    </row>
    <row r="8" spans="1:17" ht="40" x14ac:dyDescent="0.35">
      <c r="A8" s="5">
        <v>7</v>
      </c>
      <c r="B8" s="5" t="s">
        <v>22</v>
      </c>
      <c r="C8" s="5" t="s">
        <v>23</v>
      </c>
      <c r="D8" s="5">
        <v>1037640442</v>
      </c>
      <c r="E8" s="5" t="s">
        <v>24</v>
      </c>
      <c r="F8" s="6" t="s">
        <v>145</v>
      </c>
      <c r="G8" s="6" t="s">
        <v>146</v>
      </c>
      <c r="H8" s="6" t="s">
        <v>339</v>
      </c>
      <c r="I8" s="7">
        <v>36048000</v>
      </c>
      <c r="J8" s="7">
        <v>36048000</v>
      </c>
      <c r="K8" s="8">
        <f t="shared" si="1"/>
        <v>0</v>
      </c>
      <c r="L8" s="30">
        <f t="shared" si="0"/>
        <v>1</v>
      </c>
      <c r="M8" s="8" t="s">
        <v>209</v>
      </c>
      <c r="N8" s="9" t="s">
        <v>150</v>
      </c>
      <c r="O8" s="26">
        <v>45664</v>
      </c>
      <c r="P8" s="26">
        <v>45844</v>
      </c>
      <c r="Q8" s="12" t="s">
        <v>165</v>
      </c>
    </row>
    <row r="9" spans="1:17" ht="40" x14ac:dyDescent="0.35">
      <c r="A9" s="11">
        <v>8</v>
      </c>
      <c r="B9" s="5" t="s">
        <v>25</v>
      </c>
      <c r="C9" s="5" t="s">
        <v>26</v>
      </c>
      <c r="D9" s="5">
        <v>32209460</v>
      </c>
      <c r="E9" s="5" t="s">
        <v>27</v>
      </c>
      <c r="F9" s="6" t="s">
        <v>145</v>
      </c>
      <c r="G9" s="6" t="s">
        <v>146</v>
      </c>
      <c r="H9" s="6" t="s">
        <v>339</v>
      </c>
      <c r="I9" s="7">
        <v>36048000</v>
      </c>
      <c r="J9" s="7">
        <v>36048000</v>
      </c>
      <c r="K9" s="8">
        <f t="shared" si="1"/>
        <v>0</v>
      </c>
      <c r="L9" s="30">
        <f t="shared" si="0"/>
        <v>1</v>
      </c>
      <c r="M9" s="9" t="s">
        <v>209</v>
      </c>
      <c r="N9" s="9" t="s">
        <v>150</v>
      </c>
      <c r="O9" s="26">
        <v>45664</v>
      </c>
      <c r="P9" s="26">
        <v>45844</v>
      </c>
      <c r="Q9" s="12" t="s">
        <v>166</v>
      </c>
    </row>
    <row r="10" spans="1:17" ht="50" x14ac:dyDescent="0.35">
      <c r="A10" s="5">
        <v>9</v>
      </c>
      <c r="B10" s="5" t="s">
        <v>28</v>
      </c>
      <c r="C10" s="5" t="s">
        <v>29</v>
      </c>
      <c r="D10" s="5">
        <v>1038810329</v>
      </c>
      <c r="E10" s="5" t="s">
        <v>30</v>
      </c>
      <c r="F10" s="6" t="s">
        <v>145</v>
      </c>
      <c r="G10" s="6" t="s">
        <v>146</v>
      </c>
      <c r="H10" s="6" t="s">
        <v>339</v>
      </c>
      <c r="I10" s="7">
        <v>25278000</v>
      </c>
      <c r="J10" s="7">
        <v>25278000</v>
      </c>
      <c r="K10" s="8">
        <f t="shared" si="1"/>
        <v>0</v>
      </c>
      <c r="L10" s="30">
        <f t="shared" si="0"/>
        <v>1</v>
      </c>
      <c r="M10" s="8" t="s">
        <v>209</v>
      </c>
      <c r="N10" s="9" t="s">
        <v>150</v>
      </c>
      <c r="O10" s="26">
        <v>45664</v>
      </c>
      <c r="P10" s="26">
        <v>45844</v>
      </c>
      <c r="Q10" s="12" t="s">
        <v>167</v>
      </c>
    </row>
    <row r="11" spans="1:17" ht="40" x14ac:dyDescent="0.35">
      <c r="A11" s="11">
        <v>10</v>
      </c>
      <c r="B11" s="5" t="s">
        <v>31</v>
      </c>
      <c r="C11" s="5" t="s">
        <v>32</v>
      </c>
      <c r="D11" s="5">
        <v>70114463</v>
      </c>
      <c r="E11" s="5" t="s">
        <v>33</v>
      </c>
      <c r="F11" s="6" t="s">
        <v>145</v>
      </c>
      <c r="G11" s="6" t="s">
        <v>146</v>
      </c>
      <c r="H11" s="6" t="s">
        <v>339</v>
      </c>
      <c r="I11" s="7">
        <v>16830000</v>
      </c>
      <c r="J11" s="7">
        <v>16830000</v>
      </c>
      <c r="K11" s="8">
        <f t="shared" si="1"/>
        <v>0</v>
      </c>
      <c r="L11" s="30">
        <f t="shared" si="0"/>
        <v>1</v>
      </c>
      <c r="M11" s="8" t="s">
        <v>209</v>
      </c>
      <c r="N11" s="9" t="s">
        <v>150</v>
      </c>
      <c r="O11" s="26">
        <v>45664</v>
      </c>
      <c r="P11" s="26">
        <v>45844</v>
      </c>
      <c r="Q11" s="12" t="s">
        <v>168</v>
      </c>
    </row>
    <row r="12" spans="1:17" ht="50" x14ac:dyDescent="0.35">
      <c r="A12" s="5">
        <v>11</v>
      </c>
      <c r="B12" s="5" t="s">
        <v>34</v>
      </c>
      <c r="C12" s="5" t="s">
        <v>35</v>
      </c>
      <c r="D12" s="5">
        <v>1128406377</v>
      </c>
      <c r="E12" s="5" t="s">
        <v>36</v>
      </c>
      <c r="F12" s="6" t="s">
        <v>145</v>
      </c>
      <c r="G12" s="6" t="s">
        <v>146</v>
      </c>
      <c r="H12" s="6" t="s">
        <v>339</v>
      </c>
      <c r="I12" s="7">
        <v>44214000</v>
      </c>
      <c r="J12" s="7">
        <v>44214000</v>
      </c>
      <c r="K12" s="8">
        <f t="shared" si="1"/>
        <v>0</v>
      </c>
      <c r="L12" s="30">
        <f t="shared" si="0"/>
        <v>1</v>
      </c>
      <c r="M12" s="8" t="s">
        <v>209</v>
      </c>
      <c r="N12" s="9" t="s">
        <v>150</v>
      </c>
      <c r="O12" s="26">
        <v>45664</v>
      </c>
      <c r="P12" s="26">
        <v>45844</v>
      </c>
      <c r="Q12" s="12" t="s">
        <v>169</v>
      </c>
    </row>
    <row r="13" spans="1:17" ht="50" x14ac:dyDescent="0.35">
      <c r="A13" s="11">
        <v>12</v>
      </c>
      <c r="B13" s="5" t="s">
        <v>37</v>
      </c>
      <c r="C13" s="5" t="s">
        <v>38</v>
      </c>
      <c r="D13" s="5">
        <v>43922875</v>
      </c>
      <c r="E13" s="5" t="s">
        <v>39</v>
      </c>
      <c r="F13" s="6" t="s">
        <v>145</v>
      </c>
      <c r="G13" s="6" t="s">
        <v>146</v>
      </c>
      <c r="H13" s="6" t="s">
        <v>339</v>
      </c>
      <c r="I13" s="7">
        <v>42600000</v>
      </c>
      <c r="J13" s="7">
        <v>42600000</v>
      </c>
      <c r="K13" s="8">
        <f t="shared" si="1"/>
        <v>0</v>
      </c>
      <c r="L13" s="30">
        <f t="shared" si="0"/>
        <v>1</v>
      </c>
      <c r="M13" s="8" t="s">
        <v>209</v>
      </c>
      <c r="N13" s="9" t="s">
        <v>150</v>
      </c>
      <c r="O13" s="26">
        <v>45664</v>
      </c>
      <c r="P13" s="26">
        <v>45844</v>
      </c>
      <c r="Q13" s="12" t="s">
        <v>170</v>
      </c>
    </row>
    <row r="14" spans="1:17" ht="50" x14ac:dyDescent="0.35">
      <c r="A14" s="5">
        <v>13</v>
      </c>
      <c r="B14" s="5" t="s">
        <v>40</v>
      </c>
      <c r="C14" s="13" t="s">
        <v>41</v>
      </c>
      <c r="D14" s="14">
        <v>1152209295</v>
      </c>
      <c r="E14" s="5" t="s">
        <v>42</v>
      </c>
      <c r="F14" s="6" t="s">
        <v>145</v>
      </c>
      <c r="G14" s="6" t="s">
        <v>146</v>
      </c>
      <c r="H14" s="6" t="s">
        <v>339</v>
      </c>
      <c r="I14" s="7">
        <v>36048000</v>
      </c>
      <c r="J14" s="7">
        <v>36048000</v>
      </c>
      <c r="K14" s="8">
        <f t="shared" si="1"/>
        <v>0</v>
      </c>
      <c r="L14" s="30">
        <f t="shared" si="0"/>
        <v>1</v>
      </c>
      <c r="M14" s="8" t="s">
        <v>209</v>
      </c>
      <c r="N14" s="9" t="s">
        <v>150</v>
      </c>
      <c r="O14" s="26">
        <v>45670</v>
      </c>
      <c r="P14" s="26">
        <v>45850</v>
      </c>
      <c r="Q14" s="12" t="s">
        <v>171</v>
      </c>
    </row>
    <row r="15" spans="1:17" ht="40" x14ac:dyDescent="0.35">
      <c r="A15" s="11">
        <v>14</v>
      </c>
      <c r="B15" s="5" t="s">
        <v>43</v>
      </c>
      <c r="C15" s="5" t="s">
        <v>44</v>
      </c>
      <c r="D15" s="5">
        <v>32207886</v>
      </c>
      <c r="E15" s="5" t="s">
        <v>45</v>
      </c>
      <c r="F15" s="6" t="s">
        <v>145</v>
      </c>
      <c r="G15" s="6" t="s">
        <v>146</v>
      </c>
      <c r="H15" s="6" t="s">
        <v>339</v>
      </c>
      <c r="I15" s="7">
        <v>21090000</v>
      </c>
      <c r="J15" s="7">
        <v>21090000</v>
      </c>
      <c r="K15" s="8">
        <f t="shared" si="1"/>
        <v>0</v>
      </c>
      <c r="L15" s="30">
        <f t="shared" si="0"/>
        <v>1</v>
      </c>
      <c r="M15" s="8" t="s">
        <v>209</v>
      </c>
      <c r="N15" s="9" t="s">
        <v>150</v>
      </c>
      <c r="O15" s="26">
        <v>45664</v>
      </c>
      <c r="P15" s="26">
        <v>45844</v>
      </c>
      <c r="Q15" s="12" t="s">
        <v>172</v>
      </c>
    </row>
    <row r="16" spans="1:17" ht="50" x14ac:dyDescent="0.35">
      <c r="A16" s="5">
        <v>15</v>
      </c>
      <c r="B16" s="5" t="s">
        <v>46</v>
      </c>
      <c r="C16" s="5" t="s">
        <v>47</v>
      </c>
      <c r="D16" s="5">
        <v>43598197</v>
      </c>
      <c r="E16" s="5" t="s">
        <v>48</v>
      </c>
      <c r="F16" s="6" t="s">
        <v>145</v>
      </c>
      <c r="G16" s="6" t="s">
        <v>146</v>
      </c>
      <c r="H16" s="6" t="s">
        <v>148</v>
      </c>
      <c r="I16" s="7">
        <v>31752000</v>
      </c>
      <c r="J16" s="7">
        <v>1411200</v>
      </c>
      <c r="K16" s="8">
        <f t="shared" si="1"/>
        <v>30340800</v>
      </c>
      <c r="L16" s="30">
        <f t="shared" si="0"/>
        <v>4.4444444444444446E-2</v>
      </c>
      <c r="M16" s="8" t="s">
        <v>209</v>
      </c>
      <c r="N16" s="9" t="s">
        <v>150</v>
      </c>
      <c r="O16" s="26">
        <v>45664</v>
      </c>
      <c r="P16" s="26">
        <v>45671</v>
      </c>
      <c r="Q16" s="12" t="s">
        <v>173</v>
      </c>
    </row>
    <row r="17" spans="1:17" ht="40" x14ac:dyDescent="0.35">
      <c r="A17" s="11">
        <v>16</v>
      </c>
      <c r="B17" s="5" t="s">
        <v>49</v>
      </c>
      <c r="C17" s="5" t="s">
        <v>50</v>
      </c>
      <c r="D17" s="5">
        <v>1152217557</v>
      </c>
      <c r="E17" s="5" t="s">
        <v>51</v>
      </c>
      <c r="F17" s="6" t="s">
        <v>145</v>
      </c>
      <c r="G17" s="6" t="s">
        <v>146</v>
      </c>
      <c r="H17" s="6" t="s">
        <v>339</v>
      </c>
      <c r="I17" s="7">
        <v>36048000</v>
      </c>
      <c r="J17" s="7">
        <v>36048000</v>
      </c>
      <c r="K17" s="8">
        <f t="shared" si="1"/>
        <v>0</v>
      </c>
      <c r="L17" s="30">
        <f t="shared" si="0"/>
        <v>1</v>
      </c>
      <c r="M17" s="8" t="s">
        <v>209</v>
      </c>
      <c r="N17" s="9" t="s">
        <v>150</v>
      </c>
      <c r="O17" s="26">
        <v>45664</v>
      </c>
      <c r="P17" s="26">
        <v>45844</v>
      </c>
      <c r="Q17" s="12" t="s">
        <v>174</v>
      </c>
    </row>
    <row r="18" spans="1:17" ht="40" x14ac:dyDescent="0.35">
      <c r="A18" s="5">
        <v>17</v>
      </c>
      <c r="B18" s="5" t="s">
        <v>52</v>
      </c>
      <c r="C18" s="5" t="s">
        <v>53</v>
      </c>
      <c r="D18" s="5">
        <v>1017174420</v>
      </c>
      <c r="E18" s="5" t="s">
        <v>54</v>
      </c>
      <c r="F18" s="6" t="s">
        <v>145</v>
      </c>
      <c r="G18" s="6" t="s">
        <v>146</v>
      </c>
      <c r="H18" s="6" t="s">
        <v>339</v>
      </c>
      <c r="I18" s="7">
        <v>42600000</v>
      </c>
      <c r="J18" s="7">
        <v>42600000</v>
      </c>
      <c r="K18" s="8">
        <f t="shared" si="1"/>
        <v>0</v>
      </c>
      <c r="L18" s="30">
        <f t="shared" si="0"/>
        <v>1</v>
      </c>
      <c r="M18" s="8" t="s">
        <v>209</v>
      </c>
      <c r="N18" s="9" t="s">
        <v>150</v>
      </c>
      <c r="O18" s="26">
        <v>45664</v>
      </c>
      <c r="P18" s="26">
        <v>45844</v>
      </c>
      <c r="Q18" s="12" t="s">
        <v>175</v>
      </c>
    </row>
    <row r="19" spans="1:17" ht="50" x14ac:dyDescent="0.35">
      <c r="A19" s="11">
        <v>18</v>
      </c>
      <c r="B19" s="5" t="s">
        <v>55</v>
      </c>
      <c r="C19" s="5" t="s">
        <v>56</v>
      </c>
      <c r="D19" s="5">
        <v>98607320</v>
      </c>
      <c r="E19" s="5" t="s">
        <v>57</v>
      </c>
      <c r="F19" s="6" t="s">
        <v>145</v>
      </c>
      <c r="G19" s="6" t="s">
        <v>146</v>
      </c>
      <c r="H19" s="6" t="s">
        <v>339</v>
      </c>
      <c r="I19" s="7">
        <v>45906000</v>
      </c>
      <c r="J19" s="7">
        <v>45906000</v>
      </c>
      <c r="K19" s="8">
        <f t="shared" si="1"/>
        <v>0</v>
      </c>
      <c r="L19" s="30">
        <f t="shared" si="0"/>
        <v>1</v>
      </c>
      <c r="M19" s="8" t="s">
        <v>209</v>
      </c>
      <c r="N19" s="9" t="s">
        <v>150</v>
      </c>
      <c r="O19" s="26">
        <v>45664</v>
      </c>
      <c r="P19" s="26">
        <v>45844</v>
      </c>
      <c r="Q19" s="12" t="s">
        <v>176</v>
      </c>
    </row>
    <row r="20" spans="1:17" ht="61" customHeight="1" x14ac:dyDescent="0.35">
      <c r="A20" s="5">
        <v>19</v>
      </c>
      <c r="B20" s="5" t="s">
        <v>58</v>
      </c>
      <c r="C20" s="5" t="s">
        <v>59</v>
      </c>
      <c r="D20" s="5">
        <v>43625187</v>
      </c>
      <c r="E20" s="5" t="s">
        <v>60</v>
      </c>
      <c r="F20" s="6" t="s">
        <v>145</v>
      </c>
      <c r="G20" s="6" t="s">
        <v>146</v>
      </c>
      <c r="H20" s="6" t="s">
        <v>339</v>
      </c>
      <c r="I20" s="7">
        <v>22107000</v>
      </c>
      <c r="J20" s="7">
        <v>22107000</v>
      </c>
      <c r="K20" s="8">
        <f t="shared" si="1"/>
        <v>0</v>
      </c>
      <c r="L20" s="30">
        <f t="shared" si="0"/>
        <v>1</v>
      </c>
      <c r="M20" s="8" t="s">
        <v>209</v>
      </c>
      <c r="N20" s="9" t="s">
        <v>152</v>
      </c>
      <c r="O20" s="26">
        <v>45665</v>
      </c>
      <c r="P20" s="26">
        <v>45754</v>
      </c>
      <c r="Q20" s="12" t="s">
        <v>177</v>
      </c>
    </row>
    <row r="21" spans="1:17" ht="50" x14ac:dyDescent="0.35">
      <c r="A21" s="11">
        <v>20</v>
      </c>
      <c r="B21" s="5" t="s">
        <v>61</v>
      </c>
      <c r="C21" s="5" t="s">
        <v>62</v>
      </c>
      <c r="D21" s="5">
        <v>21853748</v>
      </c>
      <c r="E21" s="5" t="s">
        <v>30</v>
      </c>
      <c r="F21" s="6" t="s">
        <v>145</v>
      </c>
      <c r="G21" s="6" t="s">
        <v>146</v>
      </c>
      <c r="H21" s="6" t="s">
        <v>339</v>
      </c>
      <c r="I21" s="7">
        <v>17952000</v>
      </c>
      <c r="J21" s="7">
        <v>17952000</v>
      </c>
      <c r="K21" s="8">
        <f t="shared" si="1"/>
        <v>0</v>
      </c>
      <c r="L21" s="30">
        <f t="shared" si="0"/>
        <v>1</v>
      </c>
      <c r="M21" s="8" t="s">
        <v>209</v>
      </c>
      <c r="N21" s="9" t="s">
        <v>151</v>
      </c>
      <c r="O21" s="26">
        <v>45664</v>
      </c>
      <c r="P21" s="26">
        <v>45783</v>
      </c>
      <c r="Q21" s="12" t="s">
        <v>178</v>
      </c>
    </row>
    <row r="22" spans="1:17" ht="40" x14ac:dyDescent="0.35">
      <c r="A22" s="5">
        <v>21</v>
      </c>
      <c r="B22" s="5" t="s">
        <v>63</v>
      </c>
      <c r="C22" s="5" t="s">
        <v>64</v>
      </c>
      <c r="D22" s="5">
        <v>1037620407</v>
      </c>
      <c r="E22" s="5" t="s">
        <v>65</v>
      </c>
      <c r="F22" s="6" t="s">
        <v>145</v>
      </c>
      <c r="G22" s="6" t="s">
        <v>146</v>
      </c>
      <c r="H22" s="6" t="s">
        <v>339</v>
      </c>
      <c r="I22" s="7">
        <v>28584000</v>
      </c>
      <c r="J22" s="7">
        <v>28584000</v>
      </c>
      <c r="K22" s="8">
        <f t="shared" si="1"/>
        <v>0</v>
      </c>
      <c r="L22" s="30">
        <f t="shared" si="0"/>
        <v>1</v>
      </c>
      <c r="M22" s="8" t="s">
        <v>209</v>
      </c>
      <c r="N22" s="9" t="s">
        <v>150</v>
      </c>
      <c r="O22" s="26">
        <v>45664</v>
      </c>
      <c r="P22" s="26">
        <v>45844</v>
      </c>
      <c r="Q22" s="12" t="s">
        <v>179</v>
      </c>
    </row>
    <row r="23" spans="1:17" ht="40" x14ac:dyDescent="0.35">
      <c r="A23" s="11">
        <v>22</v>
      </c>
      <c r="B23" s="5" t="s">
        <v>66</v>
      </c>
      <c r="C23" s="5" t="s">
        <v>67</v>
      </c>
      <c r="D23" s="5">
        <v>1035442303</v>
      </c>
      <c r="E23" s="5" t="s">
        <v>68</v>
      </c>
      <c r="F23" s="6" t="s">
        <v>145</v>
      </c>
      <c r="G23" s="6" t="s">
        <v>146</v>
      </c>
      <c r="H23" s="6" t="s">
        <v>339</v>
      </c>
      <c r="I23" s="7">
        <v>25278000</v>
      </c>
      <c r="J23" s="7">
        <v>25278000</v>
      </c>
      <c r="K23" s="8">
        <f t="shared" si="1"/>
        <v>0</v>
      </c>
      <c r="L23" s="30">
        <f t="shared" si="0"/>
        <v>1</v>
      </c>
      <c r="M23" s="8" t="s">
        <v>209</v>
      </c>
      <c r="N23" s="9" t="s">
        <v>150</v>
      </c>
      <c r="O23" s="26">
        <v>45664</v>
      </c>
      <c r="P23" s="26">
        <v>45844</v>
      </c>
      <c r="Q23" s="12" t="s">
        <v>180</v>
      </c>
    </row>
    <row r="24" spans="1:17" ht="40" x14ac:dyDescent="0.35">
      <c r="A24" s="5">
        <v>23</v>
      </c>
      <c r="B24" s="5" t="s">
        <v>69</v>
      </c>
      <c r="C24" s="5" t="s">
        <v>70</v>
      </c>
      <c r="D24" s="5">
        <v>1152198618</v>
      </c>
      <c r="E24" s="5" t="s">
        <v>71</v>
      </c>
      <c r="F24" s="6" t="s">
        <v>145</v>
      </c>
      <c r="G24" s="6" t="s">
        <v>146</v>
      </c>
      <c r="H24" s="6" t="s">
        <v>339</v>
      </c>
      <c r="I24" s="7">
        <v>24032000</v>
      </c>
      <c r="J24" s="7">
        <v>24032000</v>
      </c>
      <c r="K24" s="8">
        <f t="shared" si="1"/>
        <v>0</v>
      </c>
      <c r="L24" s="30">
        <f t="shared" si="0"/>
        <v>1</v>
      </c>
      <c r="M24" s="8" t="s">
        <v>209</v>
      </c>
      <c r="N24" s="9" t="s">
        <v>151</v>
      </c>
      <c r="O24" s="26">
        <v>45664</v>
      </c>
      <c r="P24" s="26">
        <v>45783</v>
      </c>
      <c r="Q24" s="12" t="s">
        <v>181</v>
      </c>
    </row>
    <row r="25" spans="1:17" ht="60" x14ac:dyDescent="0.35">
      <c r="A25" s="11">
        <v>24</v>
      </c>
      <c r="B25" s="5" t="s">
        <v>72</v>
      </c>
      <c r="C25" s="5" t="s">
        <v>73</v>
      </c>
      <c r="D25" s="5">
        <v>1128272450</v>
      </c>
      <c r="E25" s="5" t="s">
        <v>74</v>
      </c>
      <c r="F25" s="6" t="s">
        <v>145</v>
      </c>
      <c r="G25" s="6" t="s">
        <v>146</v>
      </c>
      <c r="H25" s="6" t="s">
        <v>339</v>
      </c>
      <c r="I25" s="7">
        <v>24032000</v>
      </c>
      <c r="J25" s="7">
        <v>24032000</v>
      </c>
      <c r="K25" s="8">
        <f t="shared" si="1"/>
        <v>0</v>
      </c>
      <c r="L25" s="30">
        <f t="shared" si="0"/>
        <v>1</v>
      </c>
      <c r="M25" s="8" t="s">
        <v>209</v>
      </c>
      <c r="N25" s="9" t="s">
        <v>151</v>
      </c>
      <c r="O25" s="26">
        <v>45664</v>
      </c>
      <c r="P25" s="26">
        <v>45783</v>
      </c>
      <c r="Q25" s="12" t="s">
        <v>182</v>
      </c>
    </row>
    <row r="26" spans="1:17" ht="50" x14ac:dyDescent="0.35">
      <c r="A26" s="5">
        <v>25</v>
      </c>
      <c r="B26" s="5" t="s">
        <v>75</v>
      </c>
      <c r="C26" s="5" t="s">
        <v>76</v>
      </c>
      <c r="D26" s="5">
        <v>43160439</v>
      </c>
      <c r="E26" s="5" t="s">
        <v>77</v>
      </c>
      <c r="F26" s="6" t="s">
        <v>145</v>
      </c>
      <c r="G26" s="6" t="s">
        <v>146</v>
      </c>
      <c r="H26" s="6" t="s">
        <v>339</v>
      </c>
      <c r="I26" s="7">
        <v>50880000</v>
      </c>
      <c r="J26" s="7">
        <v>50880000</v>
      </c>
      <c r="K26" s="8">
        <f t="shared" si="1"/>
        <v>0</v>
      </c>
      <c r="L26" s="30">
        <f t="shared" si="0"/>
        <v>1</v>
      </c>
      <c r="M26" s="8" t="s">
        <v>209</v>
      </c>
      <c r="N26" s="9" t="s">
        <v>150</v>
      </c>
      <c r="O26" s="26">
        <v>45665</v>
      </c>
      <c r="P26" s="26">
        <v>45845</v>
      </c>
      <c r="Q26" s="12" t="s">
        <v>183</v>
      </c>
    </row>
    <row r="27" spans="1:17" ht="40" x14ac:dyDescent="0.35">
      <c r="A27" s="11">
        <v>26</v>
      </c>
      <c r="B27" s="5" t="s">
        <v>78</v>
      </c>
      <c r="C27" s="5" t="s">
        <v>79</v>
      </c>
      <c r="D27" s="5">
        <v>32091770</v>
      </c>
      <c r="E27" s="5" t="s">
        <v>80</v>
      </c>
      <c r="F27" s="6" t="s">
        <v>145</v>
      </c>
      <c r="G27" s="6" t="s">
        <v>146</v>
      </c>
      <c r="H27" s="6" t="s">
        <v>339</v>
      </c>
      <c r="I27" s="7">
        <v>28400000</v>
      </c>
      <c r="J27" s="7">
        <v>28400000</v>
      </c>
      <c r="K27" s="8">
        <f t="shared" si="1"/>
        <v>0</v>
      </c>
      <c r="L27" s="30">
        <f t="shared" si="0"/>
        <v>1</v>
      </c>
      <c r="M27" s="8" t="s">
        <v>209</v>
      </c>
      <c r="N27" s="9" t="s">
        <v>151</v>
      </c>
      <c r="O27" s="26">
        <v>45665</v>
      </c>
      <c r="P27" s="26">
        <v>45784</v>
      </c>
      <c r="Q27" s="12" t="s">
        <v>184</v>
      </c>
    </row>
    <row r="28" spans="1:17" ht="30" x14ac:dyDescent="0.35">
      <c r="A28" s="5">
        <v>27</v>
      </c>
      <c r="B28" s="5" t="s">
        <v>81</v>
      </c>
      <c r="C28" s="5" t="s">
        <v>82</v>
      </c>
      <c r="D28" s="5">
        <v>71683298</v>
      </c>
      <c r="E28" s="5" t="s">
        <v>83</v>
      </c>
      <c r="F28" s="6" t="s">
        <v>145</v>
      </c>
      <c r="G28" s="6" t="s">
        <v>146</v>
      </c>
      <c r="H28" s="6" t="s">
        <v>148</v>
      </c>
      <c r="I28" s="7">
        <v>12720000</v>
      </c>
      <c r="J28" s="7">
        <f>(6784000+3392000)</f>
        <v>10176000</v>
      </c>
      <c r="K28" s="8">
        <f t="shared" si="1"/>
        <v>2544000</v>
      </c>
      <c r="L28" s="30">
        <f t="shared" si="0"/>
        <v>0.8</v>
      </c>
      <c r="M28" s="8" t="s">
        <v>209</v>
      </c>
      <c r="N28" s="9" t="s">
        <v>153</v>
      </c>
      <c r="O28" s="26">
        <v>45665</v>
      </c>
      <c r="P28" s="26">
        <v>45710</v>
      </c>
      <c r="Q28" s="12" t="s">
        <v>185</v>
      </c>
    </row>
    <row r="29" spans="1:17" ht="60" x14ac:dyDescent="0.35">
      <c r="A29" s="11">
        <v>28</v>
      </c>
      <c r="B29" s="5" t="s">
        <v>84</v>
      </c>
      <c r="C29" s="5" t="s">
        <v>85</v>
      </c>
      <c r="D29" s="5">
        <v>1039702637</v>
      </c>
      <c r="E29" s="5" t="s">
        <v>86</v>
      </c>
      <c r="F29" s="6" t="s">
        <v>145</v>
      </c>
      <c r="G29" s="6" t="s">
        <v>146</v>
      </c>
      <c r="H29" s="6" t="s">
        <v>339</v>
      </c>
      <c r="I29" s="7">
        <v>56056400</v>
      </c>
      <c r="J29" s="7">
        <v>56056400</v>
      </c>
      <c r="K29" s="8">
        <f t="shared" si="1"/>
        <v>0</v>
      </c>
      <c r="L29" s="30">
        <f t="shared" si="0"/>
        <v>1</v>
      </c>
      <c r="M29" s="8" t="s">
        <v>337</v>
      </c>
      <c r="N29" s="9" t="s">
        <v>582</v>
      </c>
      <c r="O29" s="26">
        <v>45666</v>
      </c>
      <c r="P29" s="26">
        <v>46022</v>
      </c>
      <c r="Q29" s="12" t="s">
        <v>186</v>
      </c>
    </row>
    <row r="30" spans="1:17" ht="50" x14ac:dyDescent="0.35">
      <c r="A30" s="5">
        <v>29</v>
      </c>
      <c r="B30" s="5" t="s">
        <v>87</v>
      </c>
      <c r="C30" s="5" t="s">
        <v>88</v>
      </c>
      <c r="D30" s="5">
        <v>1036659237</v>
      </c>
      <c r="E30" s="5" t="s">
        <v>89</v>
      </c>
      <c r="F30" s="6" t="s">
        <v>145</v>
      </c>
      <c r="G30" s="6" t="s">
        <v>146</v>
      </c>
      <c r="H30" s="6" t="s">
        <v>148</v>
      </c>
      <c r="I30" s="7">
        <v>6677000</v>
      </c>
      <c r="J30" s="7">
        <v>6677000</v>
      </c>
      <c r="K30" s="8">
        <f t="shared" si="1"/>
        <v>0</v>
      </c>
      <c r="L30" s="30">
        <f t="shared" si="0"/>
        <v>1</v>
      </c>
      <c r="M30" s="8" t="s">
        <v>209</v>
      </c>
      <c r="N30" s="9" t="s">
        <v>153</v>
      </c>
      <c r="O30" s="26">
        <v>45666</v>
      </c>
      <c r="P30" s="26">
        <v>45677</v>
      </c>
      <c r="Q30" s="12" t="s">
        <v>187</v>
      </c>
    </row>
    <row r="31" spans="1:17" ht="50" x14ac:dyDescent="0.35">
      <c r="A31" s="11">
        <v>30</v>
      </c>
      <c r="B31" s="5" t="s">
        <v>90</v>
      </c>
      <c r="C31" s="5" t="s">
        <v>91</v>
      </c>
      <c r="D31" s="15">
        <v>1116254457</v>
      </c>
      <c r="E31" s="5" t="s">
        <v>92</v>
      </c>
      <c r="F31" s="6" t="s">
        <v>145</v>
      </c>
      <c r="G31" s="6" t="s">
        <v>146</v>
      </c>
      <c r="H31" s="6" t="s">
        <v>148</v>
      </c>
      <c r="I31" s="29">
        <v>25278000</v>
      </c>
      <c r="J31" s="7">
        <v>2668233</v>
      </c>
      <c r="K31" s="8">
        <f t="shared" si="1"/>
        <v>22609767</v>
      </c>
      <c r="L31" s="30">
        <f t="shared" si="0"/>
        <v>0.10555554236885829</v>
      </c>
      <c r="M31" s="8" t="s">
        <v>209</v>
      </c>
      <c r="N31" s="9" t="s">
        <v>150</v>
      </c>
      <c r="O31" s="26">
        <v>45670</v>
      </c>
      <c r="P31" s="26">
        <v>45688</v>
      </c>
      <c r="Q31" s="12" t="s">
        <v>188</v>
      </c>
    </row>
    <row r="32" spans="1:17" ht="40" x14ac:dyDescent="0.35">
      <c r="A32" s="5">
        <v>31</v>
      </c>
      <c r="B32" s="5" t="s">
        <v>93</v>
      </c>
      <c r="C32" s="5" t="s">
        <v>94</v>
      </c>
      <c r="D32" s="15">
        <v>1038212262</v>
      </c>
      <c r="E32" s="5" t="s">
        <v>95</v>
      </c>
      <c r="F32" s="6" t="s">
        <v>145</v>
      </c>
      <c r="G32" s="6" t="s">
        <v>146</v>
      </c>
      <c r="H32" s="6" t="s">
        <v>339</v>
      </c>
      <c r="I32" s="16">
        <v>36048000</v>
      </c>
      <c r="J32" s="16">
        <v>36048000</v>
      </c>
      <c r="K32" s="8">
        <f t="shared" si="1"/>
        <v>0</v>
      </c>
      <c r="L32" s="30">
        <f t="shared" si="0"/>
        <v>1</v>
      </c>
      <c r="M32" s="8" t="s">
        <v>209</v>
      </c>
      <c r="N32" s="9" t="s">
        <v>150</v>
      </c>
      <c r="O32" s="26">
        <v>45670</v>
      </c>
      <c r="P32" s="26">
        <v>45850</v>
      </c>
      <c r="Q32" s="12" t="s">
        <v>189</v>
      </c>
    </row>
    <row r="33" spans="1:17" ht="40" x14ac:dyDescent="0.35">
      <c r="A33" s="11">
        <v>32</v>
      </c>
      <c r="B33" s="5" t="s">
        <v>96</v>
      </c>
      <c r="C33" s="5" t="s">
        <v>97</v>
      </c>
      <c r="D33" s="15">
        <v>98658853</v>
      </c>
      <c r="E33" s="5" t="s">
        <v>95</v>
      </c>
      <c r="F33" s="6" t="s">
        <v>145</v>
      </c>
      <c r="G33" s="6" t="s">
        <v>146</v>
      </c>
      <c r="H33" s="6" t="s">
        <v>339</v>
      </c>
      <c r="I33" s="16">
        <v>24032000</v>
      </c>
      <c r="J33" s="16">
        <v>24032000</v>
      </c>
      <c r="K33" s="8">
        <f t="shared" si="1"/>
        <v>0</v>
      </c>
      <c r="L33" s="30">
        <f t="shared" si="0"/>
        <v>1</v>
      </c>
      <c r="M33" s="8" t="s">
        <v>209</v>
      </c>
      <c r="N33" s="48" t="s">
        <v>340</v>
      </c>
      <c r="O33" s="26">
        <v>45670</v>
      </c>
      <c r="P33" s="26">
        <v>45788</v>
      </c>
      <c r="Q33" s="12" t="s">
        <v>190</v>
      </c>
    </row>
    <row r="34" spans="1:17" ht="50" x14ac:dyDescent="0.35">
      <c r="A34" s="5">
        <v>33</v>
      </c>
      <c r="B34" s="5" t="s">
        <v>98</v>
      </c>
      <c r="C34" s="5" t="s">
        <v>99</v>
      </c>
      <c r="D34" s="15">
        <v>71783637</v>
      </c>
      <c r="E34" s="5" t="s">
        <v>100</v>
      </c>
      <c r="F34" s="6" t="s">
        <v>145</v>
      </c>
      <c r="G34" s="6" t="s">
        <v>146</v>
      </c>
      <c r="H34" s="6" t="s">
        <v>339</v>
      </c>
      <c r="I34" s="16">
        <v>49608000</v>
      </c>
      <c r="J34" s="16">
        <v>49608000</v>
      </c>
      <c r="K34" s="8">
        <f t="shared" si="1"/>
        <v>0</v>
      </c>
      <c r="L34" s="30">
        <f t="shared" si="0"/>
        <v>1</v>
      </c>
      <c r="M34" s="8" t="s">
        <v>209</v>
      </c>
      <c r="N34" s="9" t="s">
        <v>150</v>
      </c>
      <c r="O34" s="26">
        <v>45670</v>
      </c>
      <c r="P34" s="26">
        <v>45850</v>
      </c>
      <c r="Q34" s="12" t="s">
        <v>191</v>
      </c>
    </row>
    <row r="35" spans="1:17" ht="50" x14ac:dyDescent="0.35">
      <c r="A35" s="11">
        <v>34</v>
      </c>
      <c r="B35" s="5" t="s">
        <v>101</v>
      </c>
      <c r="C35" s="5" t="s">
        <v>102</v>
      </c>
      <c r="D35" s="15">
        <v>32296107</v>
      </c>
      <c r="E35" s="5" t="s">
        <v>103</v>
      </c>
      <c r="F35" s="6" t="s">
        <v>145</v>
      </c>
      <c r="G35" s="6" t="s">
        <v>146</v>
      </c>
      <c r="H35" s="6" t="s">
        <v>339</v>
      </c>
      <c r="I35" s="16">
        <v>36048000</v>
      </c>
      <c r="J35" s="16">
        <v>36048000</v>
      </c>
      <c r="K35" s="8">
        <f t="shared" si="1"/>
        <v>0</v>
      </c>
      <c r="L35" s="30">
        <f t="shared" si="0"/>
        <v>1</v>
      </c>
      <c r="M35" s="8" t="s">
        <v>209</v>
      </c>
      <c r="N35" s="9" t="s">
        <v>150</v>
      </c>
      <c r="O35" s="26">
        <v>45670</v>
      </c>
      <c r="P35" s="26">
        <v>45850</v>
      </c>
      <c r="Q35" s="12" t="s">
        <v>192</v>
      </c>
    </row>
    <row r="36" spans="1:17" ht="40" x14ac:dyDescent="0.35">
      <c r="A36" s="5">
        <v>35</v>
      </c>
      <c r="B36" s="5" t="s">
        <v>104</v>
      </c>
      <c r="C36" s="5" t="s">
        <v>105</v>
      </c>
      <c r="D36" s="15">
        <v>1088307001</v>
      </c>
      <c r="E36" s="5" t="s">
        <v>106</v>
      </c>
      <c r="F36" s="6" t="s">
        <v>145</v>
      </c>
      <c r="G36" s="6" t="s">
        <v>146</v>
      </c>
      <c r="H36" s="6" t="s">
        <v>339</v>
      </c>
      <c r="I36" s="16">
        <v>24032000</v>
      </c>
      <c r="J36" s="16">
        <v>24032000</v>
      </c>
      <c r="K36" s="8">
        <f t="shared" si="1"/>
        <v>0</v>
      </c>
      <c r="L36" s="30">
        <f t="shared" si="0"/>
        <v>1</v>
      </c>
      <c r="M36" s="8" t="s">
        <v>209</v>
      </c>
      <c r="N36" s="9" t="s">
        <v>151</v>
      </c>
      <c r="O36" s="26">
        <v>45670</v>
      </c>
      <c r="P36" s="26">
        <v>45789</v>
      </c>
      <c r="Q36" s="12" t="s">
        <v>193</v>
      </c>
    </row>
    <row r="37" spans="1:17" ht="40" x14ac:dyDescent="0.35">
      <c r="A37" s="11">
        <v>36</v>
      </c>
      <c r="B37" s="5" t="s">
        <v>107</v>
      </c>
      <c r="C37" s="5" t="s">
        <v>108</v>
      </c>
      <c r="D37" s="15">
        <v>12022840</v>
      </c>
      <c r="E37" s="5" t="s">
        <v>9</v>
      </c>
      <c r="F37" s="6" t="s">
        <v>145</v>
      </c>
      <c r="G37" s="6" t="s">
        <v>146</v>
      </c>
      <c r="H37" s="6" t="s">
        <v>339</v>
      </c>
      <c r="I37" s="16">
        <v>16852000</v>
      </c>
      <c r="J37" s="16">
        <v>16852000</v>
      </c>
      <c r="K37" s="8">
        <f t="shared" si="1"/>
        <v>0</v>
      </c>
      <c r="L37" s="30">
        <f t="shared" si="0"/>
        <v>1</v>
      </c>
      <c r="M37" s="8" t="s">
        <v>209</v>
      </c>
      <c r="N37" s="9" t="s">
        <v>151</v>
      </c>
      <c r="O37" s="26">
        <v>45670</v>
      </c>
      <c r="P37" s="26">
        <v>45789</v>
      </c>
      <c r="Q37" s="12" t="s">
        <v>194</v>
      </c>
    </row>
    <row r="38" spans="1:17" ht="50" x14ac:dyDescent="0.35">
      <c r="A38" s="5">
        <v>37</v>
      </c>
      <c r="B38" s="5" t="s">
        <v>109</v>
      </c>
      <c r="C38" s="5" t="s">
        <v>110</v>
      </c>
      <c r="D38" s="15">
        <v>9910316</v>
      </c>
      <c r="E38" s="5" t="s">
        <v>111</v>
      </c>
      <c r="F38" s="6" t="s">
        <v>145</v>
      </c>
      <c r="G38" s="6" t="s">
        <v>146</v>
      </c>
      <c r="H38" s="6" t="s">
        <v>339</v>
      </c>
      <c r="I38" s="16">
        <v>28437867</v>
      </c>
      <c r="J38" s="16">
        <v>28437867</v>
      </c>
      <c r="K38" s="8">
        <f t="shared" si="1"/>
        <v>0</v>
      </c>
      <c r="L38" s="30">
        <f t="shared" si="0"/>
        <v>1</v>
      </c>
      <c r="M38" s="8" t="s">
        <v>209</v>
      </c>
      <c r="N38" s="48" t="s">
        <v>341</v>
      </c>
      <c r="O38" s="26">
        <v>45670</v>
      </c>
      <c r="P38" s="26">
        <v>45811</v>
      </c>
      <c r="Q38" s="12" t="s">
        <v>195</v>
      </c>
    </row>
    <row r="39" spans="1:17" ht="50" x14ac:dyDescent="0.35">
      <c r="A39" s="11">
        <v>38</v>
      </c>
      <c r="B39" s="5" t="s">
        <v>112</v>
      </c>
      <c r="C39" s="5" t="s">
        <v>113</v>
      </c>
      <c r="D39" s="17">
        <v>1069925474</v>
      </c>
      <c r="E39" s="5" t="s">
        <v>114</v>
      </c>
      <c r="F39" s="6" t="s">
        <v>145</v>
      </c>
      <c r="G39" s="6" t="s">
        <v>146</v>
      </c>
      <c r="H39" s="6" t="s">
        <v>339</v>
      </c>
      <c r="I39" s="16">
        <v>24032000</v>
      </c>
      <c r="J39" s="16">
        <v>24032000</v>
      </c>
      <c r="K39" s="8">
        <f t="shared" si="1"/>
        <v>0</v>
      </c>
      <c r="L39" s="30">
        <f t="shared" si="0"/>
        <v>1</v>
      </c>
      <c r="M39" s="8" t="s">
        <v>209</v>
      </c>
      <c r="N39" s="9" t="s">
        <v>151</v>
      </c>
      <c r="O39" s="26">
        <v>45670</v>
      </c>
      <c r="P39" s="26">
        <v>45789</v>
      </c>
      <c r="Q39" s="12" t="s">
        <v>196</v>
      </c>
    </row>
    <row r="40" spans="1:17" ht="50" x14ac:dyDescent="0.35">
      <c r="A40" s="5">
        <v>39</v>
      </c>
      <c r="B40" s="5" t="s">
        <v>115</v>
      </c>
      <c r="C40" s="5" t="s">
        <v>116</v>
      </c>
      <c r="D40" s="15">
        <v>43266464</v>
      </c>
      <c r="E40" s="5" t="s">
        <v>117</v>
      </c>
      <c r="F40" s="6" t="s">
        <v>145</v>
      </c>
      <c r="G40" s="6" t="s">
        <v>146</v>
      </c>
      <c r="H40" s="6" t="s">
        <v>339</v>
      </c>
      <c r="I40" s="16">
        <v>24032000</v>
      </c>
      <c r="J40" s="16">
        <v>24032000</v>
      </c>
      <c r="K40" s="8">
        <f t="shared" si="1"/>
        <v>0</v>
      </c>
      <c r="L40" s="30">
        <f t="shared" si="0"/>
        <v>1</v>
      </c>
      <c r="M40" s="8" t="s">
        <v>209</v>
      </c>
      <c r="N40" s="18" t="s">
        <v>151</v>
      </c>
      <c r="O40" s="27">
        <v>45670</v>
      </c>
      <c r="P40" s="26">
        <v>45789</v>
      </c>
      <c r="Q40" s="12" t="s">
        <v>197</v>
      </c>
    </row>
    <row r="41" spans="1:17" ht="50" x14ac:dyDescent="0.35">
      <c r="A41" s="11">
        <v>40</v>
      </c>
      <c r="B41" s="5" t="s">
        <v>118</v>
      </c>
      <c r="C41" s="5" t="s">
        <v>47</v>
      </c>
      <c r="D41" s="5">
        <v>43598197</v>
      </c>
      <c r="E41" s="5" t="s">
        <v>119</v>
      </c>
      <c r="F41" s="13" t="s">
        <v>145</v>
      </c>
      <c r="G41" s="13" t="s">
        <v>146</v>
      </c>
      <c r="H41" s="13" t="s">
        <v>339</v>
      </c>
      <c r="I41" s="16">
        <v>36048000</v>
      </c>
      <c r="J41" s="16">
        <v>36048000</v>
      </c>
      <c r="K41" s="8">
        <f t="shared" si="1"/>
        <v>0</v>
      </c>
      <c r="L41" s="30">
        <f t="shared" si="0"/>
        <v>1</v>
      </c>
      <c r="M41" s="8" t="s">
        <v>209</v>
      </c>
      <c r="N41" s="11" t="s">
        <v>150</v>
      </c>
      <c r="O41" s="26">
        <v>45672</v>
      </c>
      <c r="P41" s="26">
        <v>45852</v>
      </c>
      <c r="Q41" s="19" t="s">
        <v>198</v>
      </c>
    </row>
    <row r="42" spans="1:17" ht="40" x14ac:dyDescent="0.35">
      <c r="A42" s="5">
        <v>41</v>
      </c>
      <c r="B42" s="13" t="s">
        <v>120</v>
      </c>
      <c r="C42" s="13" t="s">
        <v>121</v>
      </c>
      <c r="D42" s="14">
        <v>1019072333</v>
      </c>
      <c r="E42" s="5" t="s">
        <v>24</v>
      </c>
      <c r="F42" s="13" t="s">
        <v>145</v>
      </c>
      <c r="G42" s="13" t="s">
        <v>146</v>
      </c>
      <c r="H42" s="13" t="s">
        <v>148</v>
      </c>
      <c r="I42" s="16">
        <v>36048000</v>
      </c>
      <c r="J42" s="16">
        <v>29639467</v>
      </c>
      <c r="K42" s="8">
        <f t="shared" si="1"/>
        <v>6408533</v>
      </c>
      <c r="L42" s="30">
        <f t="shared" si="0"/>
        <v>0.82222223146915219</v>
      </c>
      <c r="M42" s="8" t="s">
        <v>209</v>
      </c>
      <c r="N42" s="11" t="s">
        <v>150</v>
      </c>
      <c r="O42" s="26">
        <v>45677</v>
      </c>
      <c r="P42" s="26">
        <v>45824</v>
      </c>
      <c r="Q42" s="19" t="s">
        <v>199</v>
      </c>
    </row>
    <row r="43" spans="1:17" ht="50" x14ac:dyDescent="0.35">
      <c r="A43" s="11">
        <v>42</v>
      </c>
      <c r="B43" s="5" t="s">
        <v>122</v>
      </c>
      <c r="C43" s="13" t="s">
        <v>123</v>
      </c>
      <c r="D43" s="14">
        <v>1010019988</v>
      </c>
      <c r="E43" s="5" t="s">
        <v>124</v>
      </c>
      <c r="F43" s="13" t="s">
        <v>145</v>
      </c>
      <c r="G43" s="13" t="s">
        <v>146</v>
      </c>
      <c r="H43" s="13" t="s">
        <v>339</v>
      </c>
      <c r="I43" s="16">
        <v>14648000</v>
      </c>
      <c r="J43" s="16">
        <v>14648000</v>
      </c>
      <c r="K43" s="8">
        <f t="shared" si="1"/>
        <v>0</v>
      </c>
      <c r="L43" s="30">
        <f t="shared" si="0"/>
        <v>1</v>
      </c>
      <c r="M43" s="8" t="s">
        <v>209</v>
      </c>
      <c r="N43" s="18" t="s">
        <v>151</v>
      </c>
      <c r="O43" s="26">
        <v>45677</v>
      </c>
      <c r="P43" s="26">
        <v>45796</v>
      </c>
      <c r="Q43" s="19" t="s">
        <v>200</v>
      </c>
    </row>
    <row r="44" spans="1:17" ht="40" x14ac:dyDescent="0.35">
      <c r="A44" s="5">
        <v>43</v>
      </c>
      <c r="B44" s="13" t="s">
        <v>125</v>
      </c>
      <c r="C44" s="13" t="s">
        <v>272</v>
      </c>
      <c r="D44" s="14">
        <v>43283667</v>
      </c>
      <c r="E44" s="5" t="s">
        <v>126</v>
      </c>
      <c r="F44" s="13" t="s">
        <v>145</v>
      </c>
      <c r="G44" s="13" t="s">
        <v>146</v>
      </c>
      <c r="H44" s="13" t="s">
        <v>339</v>
      </c>
      <c r="I44" s="16">
        <v>21972000</v>
      </c>
      <c r="J44" s="16">
        <v>21972000</v>
      </c>
      <c r="K44" s="8">
        <f t="shared" si="1"/>
        <v>0</v>
      </c>
      <c r="L44" s="30">
        <f t="shared" si="0"/>
        <v>1</v>
      </c>
      <c r="M44" s="8" t="s">
        <v>209</v>
      </c>
      <c r="N44" s="20" t="s">
        <v>150</v>
      </c>
      <c r="O44" s="26">
        <v>45677</v>
      </c>
      <c r="P44" s="26">
        <v>45857</v>
      </c>
      <c r="Q44" s="19" t="s">
        <v>201</v>
      </c>
    </row>
    <row r="45" spans="1:17" ht="40" x14ac:dyDescent="0.35">
      <c r="A45" s="11">
        <v>44</v>
      </c>
      <c r="B45" s="5" t="s">
        <v>127</v>
      </c>
      <c r="C45" s="13" t="s">
        <v>273</v>
      </c>
      <c r="D45" s="14">
        <v>71362992</v>
      </c>
      <c r="E45" s="5" t="s">
        <v>128</v>
      </c>
      <c r="F45" s="13" t="s">
        <v>145</v>
      </c>
      <c r="G45" s="13" t="s">
        <v>146</v>
      </c>
      <c r="H45" s="13" t="s">
        <v>339</v>
      </c>
      <c r="I45" s="16">
        <v>24032000</v>
      </c>
      <c r="J45" s="16">
        <v>24032000</v>
      </c>
      <c r="K45" s="8">
        <f t="shared" si="1"/>
        <v>0</v>
      </c>
      <c r="L45" s="30">
        <f t="shared" si="0"/>
        <v>1</v>
      </c>
      <c r="M45" s="8" t="s">
        <v>209</v>
      </c>
      <c r="N45" s="20" t="s">
        <v>155</v>
      </c>
      <c r="O45" s="26">
        <v>45677</v>
      </c>
      <c r="P45" s="26">
        <v>45796</v>
      </c>
      <c r="Q45" s="19" t="s">
        <v>202</v>
      </c>
    </row>
    <row r="46" spans="1:17" ht="60" x14ac:dyDescent="0.35">
      <c r="A46" s="5">
        <v>45</v>
      </c>
      <c r="B46" s="13" t="s">
        <v>129</v>
      </c>
      <c r="C46" s="13" t="s">
        <v>130</v>
      </c>
      <c r="D46" s="14">
        <v>32324251</v>
      </c>
      <c r="E46" s="5" t="s">
        <v>131</v>
      </c>
      <c r="F46" s="13" t="s">
        <v>145</v>
      </c>
      <c r="G46" s="13" t="s">
        <v>146</v>
      </c>
      <c r="H46" s="13" t="s">
        <v>339</v>
      </c>
      <c r="I46" s="16">
        <v>45906000</v>
      </c>
      <c r="J46" s="16">
        <v>45906000</v>
      </c>
      <c r="K46" s="8">
        <f t="shared" si="1"/>
        <v>0</v>
      </c>
      <c r="L46" s="30">
        <f t="shared" si="0"/>
        <v>1</v>
      </c>
      <c r="M46" s="8" t="s">
        <v>209</v>
      </c>
      <c r="N46" s="11" t="s">
        <v>150</v>
      </c>
      <c r="O46" s="26">
        <v>45677</v>
      </c>
      <c r="P46" s="26">
        <v>45857</v>
      </c>
      <c r="Q46" s="19" t="s">
        <v>203</v>
      </c>
    </row>
    <row r="47" spans="1:17" ht="60" x14ac:dyDescent="0.35">
      <c r="A47" s="11">
        <v>46</v>
      </c>
      <c r="B47" s="5" t="s">
        <v>132</v>
      </c>
      <c r="C47" s="13" t="s">
        <v>133</v>
      </c>
      <c r="D47" s="14">
        <v>8394692</v>
      </c>
      <c r="E47" s="5" t="s">
        <v>134</v>
      </c>
      <c r="F47" s="13" t="s">
        <v>145</v>
      </c>
      <c r="G47" s="13" t="s">
        <v>146</v>
      </c>
      <c r="H47" s="13" t="s">
        <v>339</v>
      </c>
      <c r="I47" s="16">
        <v>44214000</v>
      </c>
      <c r="J47" s="16">
        <v>44214000</v>
      </c>
      <c r="K47" s="8">
        <f t="shared" si="1"/>
        <v>0</v>
      </c>
      <c r="L47" s="30">
        <f t="shared" si="0"/>
        <v>1</v>
      </c>
      <c r="M47" s="20" t="s">
        <v>209</v>
      </c>
      <c r="N47" s="20" t="s">
        <v>150</v>
      </c>
      <c r="O47" s="26">
        <v>45677</v>
      </c>
      <c r="P47" s="26">
        <v>45857</v>
      </c>
      <c r="Q47" s="19" t="s">
        <v>204</v>
      </c>
    </row>
    <row r="48" spans="1:17" ht="50" x14ac:dyDescent="0.35">
      <c r="A48" s="5">
        <v>47</v>
      </c>
      <c r="B48" s="21" t="s">
        <v>135</v>
      </c>
      <c r="C48" s="21" t="s">
        <v>136</v>
      </c>
      <c r="D48" s="22">
        <v>1000393686</v>
      </c>
      <c r="E48" s="5" t="s">
        <v>137</v>
      </c>
      <c r="F48" s="13" t="s">
        <v>145</v>
      </c>
      <c r="G48" s="13" t="s">
        <v>146</v>
      </c>
      <c r="H48" s="13" t="s">
        <v>339</v>
      </c>
      <c r="I48" s="16">
        <v>8415000</v>
      </c>
      <c r="J48" s="16">
        <v>8415000</v>
      </c>
      <c r="K48" s="8">
        <f t="shared" si="1"/>
        <v>0</v>
      </c>
      <c r="L48" s="30">
        <f t="shared" si="0"/>
        <v>1</v>
      </c>
      <c r="M48" s="8" t="s">
        <v>209</v>
      </c>
      <c r="N48" s="23" t="s">
        <v>152</v>
      </c>
      <c r="O48" s="26">
        <v>45684</v>
      </c>
      <c r="P48" s="26">
        <v>45773</v>
      </c>
      <c r="Q48" s="19" t="s">
        <v>205</v>
      </c>
    </row>
    <row r="49" spans="1:17" ht="30" x14ac:dyDescent="0.35">
      <c r="A49" s="11">
        <v>48</v>
      </c>
      <c r="B49" s="21" t="s">
        <v>214</v>
      </c>
      <c r="C49" s="22" t="s">
        <v>215</v>
      </c>
      <c r="D49" s="22">
        <v>900158114</v>
      </c>
      <c r="E49" s="5" t="s">
        <v>216</v>
      </c>
      <c r="F49" s="5" t="s">
        <v>145</v>
      </c>
      <c r="G49" s="5" t="s">
        <v>217</v>
      </c>
      <c r="H49" s="5" t="s">
        <v>339</v>
      </c>
      <c r="I49" s="16">
        <v>8003226</v>
      </c>
      <c r="J49" s="16">
        <v>8003226</v>
      </c>
      <c r="K49" s="8">
        <f>I49-J49</f>
        <v>0</v>
      </c>
      <c r="L49" s="30">
        <f t="shared" si="0"/>
        <v>1</v>
      </c>
      <c r="M49" s="8" t="s">
        <v>209</v>
      </c>
      <c r="N49" s="5" t="s">
        <v>218</v>
      </c>
      <c r="O49" s="33">
        <v>45691</v>
      </c>
      <c r="P49" s="33">
        <v>46022</v>
      </c>
      <c r="Q49" s="34" t="s">
        <v>219</v>
      </c>
    </row>
    <row r="50" spans="1:17" ht="50" x14ac:dyDescent="0.35">
      <c r="A50" s="5">
        <v>49</v>
      </c>
      <c r="B50" s="5" t="s">
        <v>138</v>
      </c>
      <c r="C50" s="13" t="s">
        <v>139</v>
      </c>
      <c r="D50" s="14">
        <v>1000205800</v>
      </c>
      <c r="E50" s="5" t="s">
        <v>137</v>
      </c>
      <c r="F50" s="13" t="s">
        <v>145</v>
      </c>
      <c r="G50" s="13" t="s">
        <v>146</v>
      </c>
      <c r="H50" s="13" t="s">
        <v>339</v>
      </c>
      <c r="I50" s="16">
        <v>8415000</v>
      </c>
      <c r="J50" s="16">
        <v>8415000</v>
      </c>
      <c r="K50" s="8">
        <f t="shared" si="1"/>
        <v>0</v>
      </c>
      <c r="L50" s="30">
        <f t="shared" si="0"/>
        <v>1</v>
      </c>
      <c r="M50" s="8" t="s">
        <v>209</v>
      </c>
      <c r="N50" s="20" t="s">
        <v>152</v>
      </c>
      <c r="O50" s="26">
        <v>45685</v>
      </c>
      <c r="P50" s="26">
        <v>45774</v>
      </c>
      <c r="Q50" s="19" t="s">
        <v>206</v>
      </c>
    </row>
    <row r="51" spans="1:17" ht="40" x14ac:dyDescent="0.35">
      <c r="A51" s="11">
        <v>50</v>
      </c>
      <c r="B51" s="21" t="s">
        <v>220</v>
      </c>
      <c r="C51" s="22" t="s">
        <v>221</v>
      </c>
      <c r="D51" s="22">
        <v>901292287</v>
      </c>
      <c r="E51" s="5" t="s">
        <v>222</v>
      </c>
      <c r="F51" s="5" t="s">
        <v>145</v>
      </c>
      <c r="G51" s="5" t="s">
        <v>217</v>
      </c>
      <c r="H51" s="5" t="s">
        <v>147</v>
      </c>
      <c r="I51" s="16">
        <v>144838337</v>
      </c>
      <c r="J51" s="43">
        <v>133813337</v>
      </c>
      <c r="K51" s="8">
        <f t="shared" si="1"/>
        <v>11025000</v>
      </c>
      <c r="L51" s="30">
        <f t="shared" si="0"/>
        <v>0.92388065046618151</v>
      </c>
      <c r="M51" s="8" t="s">
        <v>337</v>
      </c>
      <c r="N51" s="5" t="s">
        <v>218</v>
      </c>
      <c r="O51" s="33">
        <v>45689</v>
      </c>
      <c r="P51" s="33">
        <v>46049</v>
      </c>
      <c r="Q51" s="34" t="s">
        <v>229</v>
      </c>
    </row>
    <row r="52" spans="1:17" ht="50" x14ac:dyDescent="0.35">
      <c r="A52" s="5">
        <v>51</v>
      </c>
      <c r="B52" s="21" t="s">
        <v>223</v>
      </c>
      <c r="C52" s="22" t="s">
        <v>224</v>
      </c>
      <c r="D52" s="22">
        <v>9002054071</v>
      </c>
      <c r="E52" s="5" t="s">
        <v>225</v>
      </c>
      <c r="F52" s="5" t="s">
        <v>145</v>
      </c>
      <c r="G52" s="5" t="s">
        <v>217</v>
      </c>
      <c r="H52" s="5" t="s">
        <v>147</v>
      </c>
      <c r="I52" s="16">
        <v>258989908</v>
      </c>
      <c r="J52" s="16">
        <v>234744752</v>
      </c>
      <c r="K52" s="8">
        <f t="shared" si="1"/>
        <v>24245156</v>
      </c>
      <c r="L52" s="30">
        <f t="shared" si="0"/>
        <v>0.90638571136910862</v>
      </c>
      <c r="M52" s="8" t="s">
        <v>337</v>
      </c>
      <c r="N52" s="5" t="s">
        <v>218</v>
      </c>
      <c r="O52" s="33">
        <v>45691</v>
      </c>
      <c r="P52" s="33">
        <v>46049</v>
      </c>
      <c r="Q52" s="34" t="s">
        <v>230</v>
      </c>
    </row>
    <row r="53" spans="1:17" ht="30" x14ac:dyDescent="0.35">
      <c r="A53" s="11">
        <v>52</v>
      </c>
      <c r="B53" s="21" t="s">
        <v>226</v>
      </c>
      <c r="C53" s="22" t="s">
        <v>227</v>
      </c>
      <c r="D53" s="22">
        <v>8110094529</v>
      </c>
      <c r="E53" s="5" t="s">
        <v>228</v>
      </c>
      <c r="F53" s="5" t="s">
        <v>145</v>
      </c>
      <c r="G53" s="5" t="s">
        <v>217</v>
      </c>
      <c r="H53" s="5" t="s">
        <v>147</v>
      </c>
      <c r="I53" s="16">
        <v>216383191</v>
      </c>
      <c r="J53" s="16">
        <v>192631527</v>
      </c>
      <c r="K53" s="8">
        <f t="shared" si="1"/>
        <v>23751664</v>
      </c>
      <c r="L53" s="30">
        <f t="shared" si="0"/>
        <v>0.890233322236199</v>
      </c>
      <c r="M53" s="8" t="s">
        <v>563</v>
      </c>
      <c r="N53" s="5" t="s">
        <v>218</v>
      </c>
      <c r="O53" s="33">
        <v>45691</v>
      </c>
      <c r="P53" s="33">
        <v>46049</v>
      </c>
      <c r="Q53" s="34" t="s">
        <v>231</v>
      </c>
    </row>
    <row r="54" spans="1:17" ht="50" x14ac:dyDescent="0.35">
      <c r="A54" s="5">
        <v>53</v>
      </c>
      <c r="B54" s="21" t="s">
        <v>140</v>
      </c>
      <c r="C54" s="21" t="s">
        <v>141</v>
      </c>
      <c r="D54" s="22">
        <v>43274271</v>
      </c>
      <c r="E54" s="5" t="s">
        <v>92</v>
      </c>
      <c r="F54" s="13" t="s">
        <v>145</v>
      </c>
      <c r="G54" s="13" t="s">
        <v>146</v>
      </c>
      <c r="H54" s="6" t="s">
        <v>148</v>
      </c>
      <c r="I54" s="24">
        <v>25278000</v>
      </c>
      <c r="J54" s="16">
        <v>18537200</v>
      </c>
      <c r="K54" s="8">
        <f t="shared" si="1"/>
        <v>6740800</v>
      </c>
      <c r="L54" s="30">
        <f t="shared" si="0"/>
        <v>0.73333333333333328</v>
      </c>
      <c r="M54" s="8" t="s">
        <v>209</v>
      </c>
      <c r="N54" s="23" t="s">
        <v>150</v>
      </c>
      <c r="O54" s="26">
        <v>45687</v>
      </c>
      <c r="P54" s="26">
        <v>45818</v>
      </c>
      <c r="Q54" s="12" t="s">
        <v>207</v>
      </c>
    </row>
    <row r="55" spans="1:17" ht="43.5" x14ac:dyDescent="0.35">
      <c r="A55" s="11">
        <v>54</v>
      </c>
      <c r="B55" s="21" t="s">
        <v>232</v>
      </c>
      <c r="C55" s="22" t="s">
        <v>233</v>
      </c>
      <c r="D55" s="22">
        <v>800134978</v>
      </c>
      <c r="E55" s="5" t="s">
        <v>234</v>
      </c>
      <c r="F55" s="5" t="s">
        <v>145</v>
      </c>
      <c r="G55" s="5" t="s">
        <v>217</v>
      </c>
      <c r="H55" s="5" t="s">
        <v>147</v>
      </c>
      <c r="I55" s="16">
        <v>30985021</v>
      </c>
      <c r="J55" s="16">
        <v>29115268</v>
      </c>
      <c r="K55" s="8">
        <f t="shared" si="1"/>
        <v>1869753</v>
      </c>
      <c r="L55" s="30">
        <f t="shared" si="0"/>
        <v>0.93965622937612336</v>
      </c>
      <c r="M55" s="8" t="s">
        <v>563</v>
      </c>
      <c r="N55" s="5" t="s">
        <v>218</v>
      </c>
      <c r="O55" s="33">
        <v>45691</v>
      </c>
      <c r="P55" s="33">
        <v>46049</v>
      </c>
      <c r="Q55" s="41" t="s">
        <v>259</v>
      </c>
    </row>
    <row r="56" spans="1:17" ht="30" x14ac:dyDescent="0.35">
      <c r="A56" s="5">
        <v>55</v>
      </c>
      <c r="B56" s="21" t="s">
        <v>235</v>
      </c>
      <c r="C56" s="22" t="s">
        <v>236</v>
      </c>
      <c r="D56" s="22">
        <v>900470772</v>
      </c>
      <c r="E56" s="5" t="s">
        <v>237</v>
      </c>
      <c r="F56" s="5" t="s">
        <v>238</v>
      </c>
      <c r="G56" s="5" t="s">
        <v>217</v>
      </c>
      <c r="H56" s="5" t="s">
        <v>147</v>
      </c>
      <c r="I56" s="16">
        <v>221333973</v>
      </c>
      <c r="J56" s="16">
        <v>142712192</v>
      </c>
      <c r="K56" s="8">
        <f t="shared" si="1"/>
        <v>78621781</v>
      </c>
      <c r="L56" s="30">
        <f t="shared" si="0"/>
        <v>0.64478213654078309</v>
      </c>
      <c r="M56" s="8" t="s">
        <v>563</v>
      </c>
      <c r="N56" s="5" t="s">
        <v>218</v>
      </c>
      <c r="O56" s="33">
        <v>45698</v>
      </c>
      <c r="P56" s="33">
        <v>46127</v>
      </c>
      <c r="Q56" s="34" t="s">
        <v>260</v>
      </c>
    </row>
    <row r="57" spans="1:17" ht="40" x14ac:dyDescent="0.35">
      <c r="A57" s="11">
        <v>56</v>
      </c>
      <c r="B57" s="21" t="s">
        <v>239</v>
      </c>
      <c r="C57" s="22" t="s">
        <v>240</v>
      </c>
      <c r="D57" s="22">
        <v>900092385</v>
      </c>
      <c r="E57" s="5" t="s">
        <v>300</v>
      </c>
      <c r="F57" s="5" t="s">
        <v>145</v>
      </c>
      <c r="G57" s="5" t="s">
        <v>241</v>
      </c>
      <c r="H57" s="5" t="s">
        <v>339</v>
      </c>
      <c r="I57" s="16">
        <v>4566978</v>
      </c>
      <c r="J57" s="7">
        <v>4566974</v>
      </c>
      <c r="K57" s="8">
        <f t="shared" si="1"/>
        <v>4</v>
      </c>
      <c r="L57" s="30">
        <f t="shared" si="0"/>
        <v>0.99999912414730263</v>
      </c>
      <c r="M57" s="8" t="s">
        <v>209</v>
      </c>
      <c r="N57" s="5" t="s">
        <v>261</v>
      </c>
      <c r="O57" s="33">
        <v>45693</v>
      </c>
      <c r="P57" s="33">
        <v>45747</v>
      </c>
      <c r="Q57" s="34" t="s">
        <v>262</v>
      </c>
    </row>
    <row r="58" spans="1:17" ht="30" x14ac:dyDescent="0.35">
      <c r="A58" s="5">
        <v>57</v>
      </c>
      <c r="B58" s="21" t="s">
        <v>242</v>
      </c>
      <c r="C58" s="22" t="s">
        <v>243</v>
      </c>
      <c r="D58" s="22">
        <v>901677477</v>
      </c>
      <c r="E58" s="5" t="s">
        <v>625</v>
      </c>
      <c r="F58" s="5" t="s">
        <v>238</v>
      </c>
      <c r="G58" s="5" t="s">
        <v>217</v>
      </c>
      <c r="H58" s="5" t="s">
        <v>339</v>
      </c>
      <c r="I58" s="16">
        <v>41384070</v>
      </c>
      <c r="J58" s="16">
        <v>41384070</v>
      </c>
      <c r="K58" s="8">
        <f t="shared" si="1"/>
        <v>0</v>
      </c>
      <c r="L58" s="30">
        <f t="shared" si="0"/>
        <v>1</v>
      </c>
      <c r="M58" s="8" t="s">
        <v>563</v>
      </c>
      <c r="N58" s="5" t="s">
        <v>530</v>
      </c>
      <c r="O58" s="33">
        <v>45698</v>
      </c>
      <c r="P58" s="33">
        <v>46015</v>
      </c>
      <c r="Q58" s="34" t="s">
        <v>264</v>
      </c>
    </row>
    <row r="59" spans="1:17" ht="50" x14ac:dyDescent="0.35">
      <c r="A59" s="11">
        <v>58</v>
      </c>
      <c r="B59" s="21" t="s">
        <v>244</v>
      </c>
      <c r="C59" s="22" t="s">
        <v>245</v>
      </c>
      <c r="D59" s="22" t="s">
        <v>246</v>
      </c>
      <c r="E59" s="5" t="s">
        <v>247</v>
      </c>
      <c r="F59" s="5" t="s">
        <v>248</v>
      </c>
      <c r="G59" s="5" t="s">
        <v>241</v>
      </c>
      <c r="H59" s="5" t="s">
        <v>147</v>
      </c>
      <c r="I59" s="16">
        <v>0</v>
      </c>
      <c r="J59" s="16" t="s">
        <v>209</v>
      </c>
      <c r="K59" s="16" t="s">
        <v>209</v>
      </c>
      <c r="L59" s="16" t="s">
        <v>209</v>
      </c>
      <c r="M59" s="8" t="s">
        <v>209</v>
      </c>
      <c r="N59" s="5" t="s">
        <v>265</v>
      </c>
      <c r="O59" s="33">
        <v>45698</v>
      </c>
      <c r="P59" s="33">
        <v>47118</v>
      </c>
      <c r="Q59" s="34" t="s">
        <v>266</v>
      </c>
    </row>
    <row r="60" spans="1:17" ht="40" x14ac:dyDescent="0.35">
      <c r="A60" s="5">
        <v>59</v>
      </c>
      <c r="B60" s="21" t="s">
        <v>249</v>
      </c>
      <c r="C60" s="22" t="s">
        <v>250</v>
      </c>
      <c r="D60" s="22" t="s">
        <v>251</v>
      </c>
      <c r="E60" s="5" t="s">
        <v>299</v>
      </c>
      <c r="F60" s="5" t="s">
        <v>145</v>
      </c>
      <c r="G60" s="5" t="s">
        <v>217</v>
      </c>
      <c r="H60" s="5" t="s">
        <v>339</v>
      </c>
      <c r="I60" s="16">
        <v>97500000</v>
      </c>
      <c r="J60" s="16">
        <v>69258000</v>
      </c>
      <c r="K60" s="16">
        <f>I60-J60</f>
        <v>28242000</v>
      </c>
      <c r="L60" s="30">
        <f t="shared" si="0"/>
        <v>0.71033846153846159</v>
      </c>
      <c r="M60" s="8" t="s">
        <v>563</v>
      </c>
      <c r="N60" s="5" t="s">
        <v>267</v>
      </c>
      <c r="O60" s="33">
        <v>45702</v>
      </c>
      <c r="P60" s="33">
        <v>46022</v>
      </c>
      <c r="Q60" s="34" t="s">
        <v>268</v>
      </c>
    </row>
    <row r="61" spans="1:17" ht="30" x14ac:dyDescent="0.35">
      <c r="A61" s="11">
        <v>60</v>
      </c>
      <c r="B61" s="21" t="s">
        <v>252</v>
      </c>
      <c r="C61" s="22" t="s">
        <v>253</v>
      </c>
      <c r="D61" s="22" t="s">
        <v>254</v>
      </c>
      <c r="E61" s="5" t="s">
        <v>255</v>
      </c>
      <c r="F61" s="5" t="s">
        <v>238</v>
      </c>
      <c r="G61" s="5" t="s">
        <v>217</v>
      </c>
      <c r="H61" s="5" t="s">
        <v>339</v>
      </c>
      <c r="I61" s="16">
        <v>2465498.0699999998</v>
      </c>
      <c r="J61" s="7">
        <v>2465498</v>
      </c>
      <c r="K61" s="8">
        <f t="shared" ref="K61" si="2">I61-J61</f>
        <v>6.9999999832361937E-2</v>
      </c>
      <c r="L61" s="30">
        <f t="shared" si="0"/>
        <v>0.99999997160817089</v>
      </c>
      <c r="M61" s="8" t="s">
        <v>209</v>
      </c>
      <c r="N61" s="5" t="s">
        <v>151</v>
      </c>
      <c r="O61" s="33">
        <v>45700</v>
      </c>
      <c r="P61" s="33">
        <v>45814</v>
      </c>
      <c r="Q61" s="34" t="s">
        <v>269</v>
      </c>
    </row>
    <row r="62" spans="1:17" ht="40" x14ac:dyDescent="0.35">
      <c r="A62" s="5">
        <v>61</v>
      </c>
      <c r="B62" s="35" t="s">
        <v>256</v>
      </c>
      <c r="C62" s="22" t="s">
        <v>257</v>
      </c>
      <c r="D62" s="22">
        <v>1036643120</v>
      </c>
      <c r="E62" s="5" t="s">
        <v>258</v>
      </c>
      <c r="F62" s="5" t="s">
        <v>145</v>
      </c>
      <c r="G62" s="5" t="s">
        <v>146</v>
      </c>
      <c r="H62" s="5" t="s">
        <v>339</v>
      </c>
      <c r="I62" s="16">
        <v>25834400</v>
      </c>
      <c r="J62" s="7">
        <v>25834400</v>
      </c>
      <c r="K62" s="8">
        <f t="shared" ref="K62:K91" si="3">I62-J62</f>
        <v>0</v>
      </c>
      <c r="L62" s="30">
        <f t="shared" si="0"/>
        <v>1</v>
      </c>
      <c r="M62" s="8" t="s">
        <v>209</v>
      </c>
      <c r="N62" s="5" t="s">
        <v>270</v>
      </c>
      <c r="O62" s="33">
        <v>45708</v>
      </c>
      <c r="P62" s="33">
        <v>45838</v>
      </c>
      <c r="Q62" s="34" t="s">
        <v>271</v>
      </c>
    </row>
    <row r="63" spans="1:17" ht="30" x14ac:dyDescent="0.35">
      <c r="A63" s="11">
        <v>62</v>
      </c>
      <c r="B63" s="35" t="s">
        <v>274</v>
      </c>
      <c r="C63" s="22" t="s">
        <v>275</v>
      </c>
      <c r="D63" s="22">
        <v>900430020</v>
      </c>
      <c r="E63" s="5" t="s">
        <v>276</v>
      </c>
      <c r="F63" s="5" t="s">
        <v>277</v>
      </c>
      <c r="G63" s="5" t="s">
        <v>278</v>
      </c>
      <c r="H63" s="5" t="s">
        <v>339</v>
      </c>
      <c r="I63" s="36">
        <v>19578240</v>
      </c>
      <c r="J63" s="7">
        <v>19578240</v>
      </c>
      <c r="K63" s="8">
        <f t="shared" si="3"/>
        <v>0</v>
      </c>
      <c r="L63" s="30">
        <f t="shared" si="0"/>
        <v>1</v>
      </c>
      <c r="M63" s="8" t="s">
        <v>209</v>
      </c>
      <c r="N63" s="5" t="s">
        <v>153</v>
      </c>
      <c r="O63" s="37">
        <v>45726</v>
      </c>
      <c r="P63" s="37">
        <v>45755</v>
      </c>
      <c r="Q63" s="38" t="s">
        <v>293</v>
      </c>
    </row>
    <row r="64" spans="1:17" ht="50" x14ac:dyDescent="0.35">
      <c r="A64" s="5">
        <v>63</v>
      </c>
      <c r="B64" s="35" t="s">
        <v>279</v>
      </c>
      <c r="C64" s="22" t="s">
        <v>280</v>
      </c>
      <c r="D64" s="22">
        <v>15453736</v>
      </c>
      <c r="E64" s="5" t="s">
        <v>281</v>
      </c>
      <c r="F64" s="5" t="s">
        <v>145</v>
      </c>
      <c r="G64" s="5" t="s">
        <v>146</v>
      </c>
      <c r="H64" s="5" t="s">
        <v>339</v>
      </c>
      <c r="I64" s="36">
        <v>7100000</v>
      </c>
      <c r="J64" s="7">
        <v>7100000</v>
      </c>
      <c r="K64" s="8">
        <f t="shared" si="3"/>
        <v>0</v>
      </c>
      <c r="L64" s="30">
        <f t="shared" si="0"/>
        <v>1</v>
      </c>
      <c r="M64" s="8" t="s">
        <v>209</v>
      </c>
      <c r="N64" s="5" t="s">
        <v>153</v>
      </c>
      <c r="O64" s="39">
        <v>45733</v>
      </c>
      <c r="P64" s="37">
        <v>45763</v>
      </c>
      <c r="Q64" s="40" t="s">
        <v>294</v>
      </c>
    </row>
    <row r="65" spans="1:17" ht="50" x14ac:dyDescent="0.35">
      <c r="A65" s="11">
        <v>64</v>
      </c>
      <c r="B65" s="35" t="s">
        <v>282</v>
      </c>
      <c r="C65" s="22" t="s">
        <v>283</v>
      </c>
      <c r="D65" s="22">
        <v>70434101</v>
      </c>
      <c r="E65" s="5" t="s">
        <v>284</v>
      </c>
      <c r="F65" s="5" t="s">
        <v>145</v>
      </c>
      <c r="G65" s="5" t="s">
        <v>146</v>
      </c>
      <c r="H65" s="5" t="s">
        <v>339</v>
      </c>
      <c r="I65" s="36">
        <v>55273600</v>
      </c>
      <c r="J65" s="36">
        <v>55273600</v>
      </c>
      <c r="K65" s="8">
        <f t="shared" si="3"/>
        <v>0</v>
      </c>
      <c r="L65" s="30">
        <f t="shared" si="0"/>
        <v>1</v>
      </c>
      <c r="M65" s="8" t="s">
        <v>563</v>
      </c>
      <c r="N65" s="5" t="s">
        <v>583</v>
      </c>
      <c r="O65" s="37">
        <v>45742</v>
      </c>
      <c r="P65" s="37">
        <v>46022</v>
      </c>
      <c r="Q65" s="38" t="s">
        <v>295</v>
      </c>
    </row>
    <row r="66" spans="1:17" ht="30" x14ac:dyDescent="0.35">
      <c r="A66" s="5">
        <v>65</v>
      </c>
      <c r="B66" s="35" t="s">
        <v>285</v>
      </c>
      <c r="C66" s="22" t="s">
        <v>286</v>
      </c>
      <c r="D66" s="22" t="s">
        <v>287</v>
      </c>
      <c r="E66" s="5" t="s">
        <v>288</v>
      </c>
      <c r="F66" s="5" t="s">
        <v>145</v>
      </c>
      <c r="G66" s="5" t="s">
        <v>278</v>
      </c>
      <c r="H66" s="5" t="s">
        <v>339</v>
      </c>
      <c r="I66" s="36">
        <v>859820</v>
      </c>
      <c r="J66" s="7">
        <v>859820</v>
      </c>
      <c r="K66" s="8">
        <f t="shared" si="3"/>
        <v>0</v>
      </c>
      <c r="L66" s="30">
        <f t="shared" si="0"/>
        <v>1</v>
      </c>
      <c r="M66" s="8" t="s">
        <v>209</v>
      </c>
      <c r="N66" s="5" t="s">
        <v>296</v>
      </c>
      <c r="O66" s="39">
        <v>45744</v>
      </c>
      <c r="P66" s="37">
        <v>45758</v>
      </c>
      <c r="Q66" s="40" t="s">
        <v>297</v>
      </c>
    </row>
    <row r="67" spans="1:17" ht="30" x14ac:dyDescent="0.35">
      <c r="A67" s="11">
        <v>66</v>
      </c>
      <c r="B67" s="35" t="s">
        <v>289</v>
      </c>
      <c r="C67" s="22" t="s">
        <v>290</v>
      </c>
      <c r="D67" s="22" t="s">
        <v>291</v>
      </c>
      <c r="E67" s="5" t="s">
        <v>292</v>
      </c>
      <c r="F67" s="5" t="s">
        <v>145</v>
      </c>
      <c r="G67" s="5" t="s">
        <v>241</v>
      </c>
      <c r="H67" s="5" t="s">
        <v>147</v>
      </c>
      <c r="I67" s="36">
        <v>27840572</v>
      </c>
      <c r="J67" s="36">
        <v>22155381</v>
      </c>
      <c r="K67" s="8">
        <f t="shared" si="3"/>
        <v>5685191</v>
      </c>
      <c r="L67" s="30">
        <f t="shared" si="0"/>
        <v>0.79579474875731715</v>
      </c>
      <c r="M67" s="8" t="s">
        <v>563</v>
      </c>
      <c r="N67" s="5" t="s">
        <v>154</v>
      </c>
      <c r="O67" s="37">
        <v>45748</v>
      </c>
      <c r="P67" s="37">
        <v>46049</v>
      </c>
      <c r="Q67" s="38" t="s">
        <v>298</v>
      </c>
    </row>
    <row r="68" spans="1:17" ht="40" x14ac:dyDescent="0.35">
      <c r="A68" s="5">
        <v>67</v>
      </c>
      <c r="B68" s="22" t="s">
        <v>301</v>
      </c>
      <c r="C68" s="22" t="s">
        <v>302</v>
      </c>
      <c r="D68" s="22">
        <v>1152460638</v>
      </c>
      <c r="E68" s="22" t="s">
        <v>303</v>
      </c>
      <c r="F68" s="5" t="s">
        <v>145</v>
      </c>
      <c r="G68" s="5" t="s">
        <v>146</v>
      </c>
      <c r="H68" s="5" t="s">
        <v>339</v>
      </c>
      <c r="I68" s="42">
        <v>31635000</v>
      </c>
      <c r="J68" s="42">
        <v>31635000</v>
      </c>
      <c r="K68" s="8">
        <f t="shared" si="3"/>
        <v>0</v>
      </c>
      <c r="L68" s="30">
        <f t="shared" si="0"/>
        <v>1</v>
      </c>
      <c r="M68" s="8" t="s">
        <v>209</v>
      </c>
      <c r="N68" s="5" t="s">
        <v>154</v>
      </c>
      <c r="O68" s="39">
        <v>45748</v>
      </c>
      <c r="P68" s="39">
        <v>46022</v>
      </c>
      <c r="Q68" s="40" t="s">
        <v>328</v>
      </c>
    </row>
    <row r="69" spans="1:17" ht="40" x14ac:dyDescent="0.35">
      <c r="A69" s="11">
        <v>68</v>
      </c>
      <c r="B69" s="22" t="s">
        <v>304</v>
      </c>
      <c r="C69" s="22" t="s">
        <v>305</v>
      </c>
      <c r="D69" s="22">
        <v>1040750272</v>
      </c>
      <c r="E69" s="22" t="s">
        <v>303</v>
      </c>
      <c r="F69" s="5" t="s">
        <v>145</v>
      </c>
      <c r="G69" s="5" t="s">
        <v>146</v>
      </c>
      <c r="H69" s="5" t="s">
        <v>339</v>
      </c>
      <c r="I69" s="43">
        <v>31635000</v>
      </c>
      <c r="J69" s="42">
        <v>31635000</v>
      </c>
      <c r="K69" s="8">
        <f t="shared" si="3"/>
        <v>0</v>
      </c>
      <c r="L69" s="30">
        <f t="shared" si="0"/>
        <v>1</v>
      </c>
      <c r="M69" s="8" t="s">
        <v>209</v>
      </c>
      <c r="N69" s="5" t="s">
        <v>154</v>
      </c>
      <c r="O69" s="37">
        <v>45748</v>
      </c>
      <c r="P69" s="37">
        <v>46022</v>
      </c>
      <c r="Q69" s="38" t="s">
        <v>329</v>
      </c>
    </row>
    <row r="70" spans="1:17" ht="40" x14ac:dyDescent="0.35">
      <c r="A70" s="5">
        <v>69</v>
      </c>
      <c r="B70" s="22" t="s">
        <v>306</v>
      </c>
      <c r="C70" s="22" t="s">
        <v>307</v>
      </c>
      <c r="D70" s="22">
        <v>43452323</v>
      </c>
      <c r="E70" s="22" t="s">
        <v>303</v>
      </c>
      <c r="F70" s="5" t="s">
        <v>145</v>
      </c>
      <c r="G70" s="5" t="s">
        <v>146</v>
      </c>
      <c r="H70" s="5" t="s">
        <v>339</v>
      </c>
      <c r="I70" s="42">
        <v>31635000</v>
      </c>
      <c r="J70" s="42">
        <v>31635000</v>
      </c>
      <c r="K70" s="8">
        <f t="shared" si="3"/>
        <v>0</v>
      </c>
      <c r="L70" s="30">
        <f t="shared" ref="L70:L77" si="4">(J70/I70)</f>
        <v>1</v>
      </c>
      <c r="M70" s="8" t="s">
        <v>209</v>
      </c>
      <c r="N70" s="5" t="s">
        <v>154</v>
      </c>
      <c r="O70" s="39">
        <v>45748</v>
      </c>
      <c r="P70" s="39">
        <v>46022</v>
      </c>
      <c r="Q70" s="40" t="s">
        <v>330</v>
      </c>
    </row>
    <row r="71" spans="1:17" ht="40" x14ac:dyDescent="0.35">
      <c r="A71" s="11">
        <v>70</v>
      </c>
      <c r="B71" s="22" t="s">
        <v>308</v>
      </c>
      <c r="C71" s="22" t="s">
        <v>309</v>
      </c>
      <c r="D71" s="22">
        <v>901158838</v>
      </c>
      <c r="E71" s="22" t="s">
        <v>310</v>
      </c>
      <c r="F71" s="5" t="s">
        <v>311</v>
      </c>
      <c r="G71" s="5" t="s">
        <v>324</v>
      </c>
      <c r="H71" s="5" t="s">
        <v>147</v>
      </c>
      <c r="I71" s="42">
        <v>423520050</v>
      </c>
      <c r="J71" s="42">
        <v>309883347</v>
      </c>
      <c r="K71" s="8">
        <f t="shared" si="3"/>
        <v>113636703</v>
      </c>
      <c r="L71" s="30">
        <f t="shared" si="4"/>
        <v>0.7316851870413219</v>
      </c>
      <c r="M71" s="8" t="s">
        <v>563</v>
      </c>
      <c r="N71" s="5" t="s">
        <v>154</v>
      </c>
      <c r="O71" s="37">
        <v>45766</v>
      </c>
      <c r="P71" s="37">
        <v>46101</v>
      </c>
      <c r="Q71" s="38" t="s">
        <v>331</v>
      </c>
    </row>
    <row r="72" spans="1:17" ht="60" x14ac:dyDescent="0.35">
      <c r="A72" s="5">
        <v>71</v>
      </c>
      <c r="B72" s="22" t="s">
        <v>312</v>
      </c>
      <c r="C72" s="22" t="s">
        <v>59</v>
      </c>
      <c r="D72" s="22">
        <v>43625187</v>
      </c>
      <c r="E72" s="22" t="s">
        <v>313</v>
      </c>
      <c r="F72" s="5" t="s">
        <v>145</v>
      </c>
      <c r="G72" s="5" t="s">
        <v>146</v>
      </c>
      <c r="H72" s="5" t="s">
        <v>339</v>
      </c>
      <c r="I72" s="42">
        <v>64601567</v>
      </c>
      <c r="J72" s="42">
        <v>64601567</v>
      </c>
      <c r="K72" s="8">
        <f t="shared" si="3"/>
        <v>0</v>
      </c>
      <c r="L72" s="30">
        <f t="shared" si="4"/>
        <v>1</v>
      </c>
      <c r="M72" s="8" t="s">
        <v>209</v>
      </c>
      <c r="N72" s="5" t="s">
        <v>326</v>
      </c>
      <c r="O72" s="39">
        <v>45755</v>
      </c>
      <c r="P72" s="39">
        <v>46022</v>
      </c>
      <c r="Q72" s="40" t="s">
        <v>332</v>
      </c>
    </row>
    <row r="73" spans="1:17" ht="30" x14ac:dyDescent="0.35">
      <c r="A73" s="11">
        <v>72</v>
      </c>
      <c r="B73" s="22" t="s">
        <v>314</v>
      </c>
      <c r="C73" s="22" t="s">
        <v>315</v>
      </c>
      <c r="D73" s="22" t="s">
        <v>316</v>
      </c>
      <c r="E73" s="22" t="s">
        <v>317</v>
      </c>
      <c r="F73" s="5" t="s">
        <v>277</v>
      </c>
      <c r="G73" s="5" t="s">
        <v>217</v>
      </c>
      <c r="H73" s="5" t="s">
        <v>339</v>
      </c>
      <c r="I73" s="44">
        <v>5000000</v>
      </c>
      <c r="J73" s="42">
        <v>2286823</v>
      </c>
      <c r="K73" s="8">
        <f t="shared" si="3"/>
        <v>2713177</v>
      </c>
      <c r="L73" s="30">
        <f t="shared" si="4"/>
        <v>0.45736460000000001</v>
      </c>
      <c r="M73" s="8" t="s">
        <v>209</v>
      </c>
      <c r="N73" s="5" t="s">
        <v>327</v>
      </c>
      <c r="O73" s="37">
        <v>45758</v>
      </c>
      <c r="P73" s="37">
        <v>46022</v>
      </c>
      <c r="Q73" s="38" t="s">
        <v>333</v>
      </c>
    </row>
    <row r="74" spans="1:17" ht="40" x14ac:dyDescent="0.35">
      <c r="A74" s="5">
        <v>73</v>
      </c>
      <c r="B74" s="22" t="s">
        <v>318</v>
      </c>
      <c r="C74" s="22" t="s">
        <v>319</v>
      </c>
      <c r="D74" s="22">
        <v>98778794</v>
      </c>
      <c r="E74" s="22" t="s">
        <v>320</v>
      </c>
      <c r="F74" s="5" t="s">
        <v>277</v>
      </c>
      <c r="G74" s="5" t="s">
        <v>325</v>
      </c>
      <c r="H74" s="5" t="s">
        <v>339</v>
      </c>
      <c r="I74" s="45">
        <v>19317311</v>
      </c>
      <c r="J74" s="7">
        <v>19317311</v>
      </c>
      <c r="K74" s="8">
        <f t="shared" si="3"/>
        <v>0</v>
      </c>
      <c r="L74" s="30">
        <f t="shared" si="4"/>
        <v>1</v>
      </c>
      <c r="M74" s="8" t="s">
        <v>563</v>
      </c>
      <c r="N74" s="5" t="s">
        <v>424</v>
      </c>
      <c r="O74" s="46">
        <v>45792</v>
      </c>
      <c r="P74" s="46">
        <v>45837</v>
      </c>
      <c r="Q74" s="40" t="s">
        <v>334</v>
      </c>
    </row>
    <row r="75" spans="1:17" ht="50" x14ac:dyDescent="0.35">
      <c r="A75" s="11">
        <v>74</v>
      </c>
      <c r="B75" s="22" t="s">
        <v>321</v>
      </c>
      <c r="C75" s="22" t="s">
        <v>136</v>
      </c>
      <c r="D75" s="22">
        <v>1000393686</v>
      </c>
      <c r="E75" s="22" t="s">
        <v>322</v>
      </c>
      <c r="F75" s="5" t="s">
        <v>145</v>
      </c>
      <c r="G75" s="5" t="s">
        <v>146</v>
      </c>
      <c r="H75" s="5" t="s">
        <v>339</v>
      </c>
      <c r="I75" s="44">
        <v>11220000</v>
      </c>
      <c r="J75" s="7">
        <v>11220000</v>
      </c>
      <c r="K75" s="8">
        <f t="shared" si="3"/>
        <v>0</v>
      </c>
      <c r="L75" s="30">
        <f t="shared" si="4"/>
        <v>1</v>
      </c>
      <c r="M75" s="8" t="s">
        <v>209</v>
      </c>
      <c r="N75" s="5" t="s">
        <v>151</v>
      </c>
      <c r="O75" s="47">
        <v>45775</v>
      </c>
      <c r="P75" s="47">
        <v>45896</v>
      </c>
      <c r="Q75" s="38" t="s">
        <v>335</v>
      </c>
    </row>
    <row r="76" spans="1:17" ht="50" x14ac:dyDescent="0.35">
      <c r="A76" s="5">
        <v>75</v>
      </c>
      <c r="B76" s="22" t="s">
        <v>323</v>
      </c>
      <c r="C76" s="22" t="s">
        <v>139</v>
      </c>
      <c r="D76" s="22">
        <v>1000205800</v>
      </c>
      <c r="E76" s="22" t="s">
        <v>322</v>
      </c>
      <c r="F76" s="5" t="s">
        <v>145</v>
      </c>
      <c r="G76" s="5" t="s">
        <v>146</v>
      </c>
      <c r="H76" s="5" t="s">
        <v>339</v>
      </c>
      <c r="I76" s="45">
        <v>11220000</v>
      </c>
      <c r="J76" s="7">
        <v>11220000</v>
      </c>
      <c r="K76" s="8">
        <f t="shared" si="3"/>
        <v>0</v>
      </c>
      <c r="L76" s="30">
        <f t="shared" si="4"/>
        <v>1</v>
      </c>
      <c r="M76" s="8" t="s">
        <v>209</v>
      </c>
      <c r="N76" s="5" t="s">
        <v>151</v>
      </c>
      <c r="O76" s="46">
        <v>45775</v>
      </c>
      <c r="P76" s="46">
        <v>45896</v>
      </c>
      <c r="Q76" s="40" t="s">
        <v>336</v>
      </c>
    </row>
    <row r="77" spans="1:17" ht="60" x14ac:dyDescent="0.35">
      <c r="A77" s="11">
        <v>76</v>
      </c>
      <c r="B77" s="13" t="s">
        <v>342</v>
      </c>
      <c r="C77" s="13" t="s">
        <v>343</v>
      </c>
      <c r="D77" s="14">
        <v>901941243</v>
      </c>
      <c r="E77" s="13" t="s">
        <v>344</v>
      </c>
      <c r="F77" s="13" t="s">
        <v>277</v>
      </c>
      <c r="G77" s="13" t="s">
        <v>217</v>
      </c>
      <c r="H77" s="13" t="s">
        <v>147</v>
      </c>
      <c r="I77" s="63">
        <v>39177659</v>
      </c>
      <c r="J77" s="42">
        <v>22719726</v>
      </c>
      <c r="K77" s="8">
        <f t="shared" si="3"/>
        <v>16457933</v>
      </c>
      <c r="L77" s="30">
        <f t="shared" si="4"/>
        <v>0.57991535430945473</v>
      </c>
      <c r="M77" s="8" t="s">
        <v>209</v>
      </c>
      <c r="N77" s="49" t="s">
        <v>374</v>
      </c>
      <c r="O77" s="26">
        <v>45785</v>
      </c>
      <c r="P77" s="26">
        <v>46112</v>
      </c>
      <c r="Q77" s="50" t="s">
        <v>380</v>
      </c>
    </row>
    <row r="78" spans="1:17" ht="30" x14ac:dyDescent="0.35">
      <c r="A78" s="5">
        <v>77</v>
      </c>
      <c r="B78" s="13" t="s">
        <v>345</v>
      </c>
      <c r="C78" s="13" t="s">
        <v>346</v>
      </c>
      <c r="D78" s="14">
        <v>900293507</v>
      </c>
      <c r="E78" s="13" t="s">
        <v>347</v>
      </c>
      <c r="F78" s="13" t="s">
        <v>395</v>
      </c>
      <c r="G78" s="13" t="s">
        <v>324</v>
      </c>
      <c r="H78" s="13" t="s">
        <v>339</v>
      </c>
      <c r="I78" s="7">
        <v>1204539</v>
      </c>
      <c r="J78" s="42">
        <v>1070779</v>
      </c>
      <c r="K78" s="8">
        <f t="shared" si="3"/>
        <v>133760</v>
      </c>
      <c r="L78" s="30">
        <f t="shared" ref="L77:L93" si="5">(J78/I78)</f>
        <v>0.88895336722181684</v>
      </c>
      <c r="M78" s="8" t="s">
        <v>209</v>
      </c>
      <c r="N78" s="49" t="s">
        <v>374</v>
      </c>
      <c r="O78" s="26">
        <v>45798</v>
      </c>
      <c r="P78" s="26">
        <v>46022</v>
      </c>
      <c r="Q78" s="50" t="s">
        <v>394</v>
      </c>
    </row>
    <row r="79" spans="1:17" ht="50" x14ac:dyDescent="0.35">
      <c r="A79" s="11">
        <v>78</v>
      </c>
      <c r="B79" s="13" t="s">
        <v>348</v>
      </c>
      <c r="C79" s="13" t="s">
        <v>62</v>
      </c>
      <c r="D79" s="14">
        <v>21853748</v>
      </c>
      <c r="E79" s="13" t="s">
        <v>349</v>
      </c>
      <c r="F79" s="13" t="s">
        <v>145</v>
      </c>
      <c r="G79" s="13" t="s">
        <v>146</v>
      </c>
      <c r="H79" s="13" t="s">
        <v>339</v>
      </c>
      <c r="I79" s="7">
        <v>35006400</v>
      </c>
      <c r="J79" s="7">
        <v>35006400</v>
      </c>
      <c r="K79" s="8">
        <f t="shared" si="3"/>
        <v>0</v>
      </c>
      <c r="L79" s="30">
        <f t="shared" si="5"/>
        <v>1</v>
      </c>
      <c r="M79" s="8" t="s">
        <v>209</v>
      </c>
      <c r="N79" s="49" t="s">
        <v>375</v>
      </c>
      <c r="O79" s="26">
        <v>45784</v>
      </c>
      <c r="P79" s="26">
        <v>46022</v>
      </c>
      <c r="Q79" s="50" t="s">
        <v>381</v>
      </c>
    </row>
    <row r="80" spans="1:17" ht="40" x14ac:dyDescent="0.35">
      <c r="A80" s="5">
        <v>79</v>
      </c>
      <c r="B80" s="13" t="s">
        <v>350</v>
      </c>
      <c r="C80" s="13" t="s">
        <v>70</v>
      </c>
      <c r="D80" s="14">
        <v>1152198618</v>
      </c>
      <c r="E80" s="13" t="s">
        <v>71</v>
      </c>
      <c r="F80" s="13" t="s">
        <v>145</v>
      </c>
      <c r="G80" s="13" t="s">
        <v>146</v>
      </c>
      <c r="H80" s="13" t="s">
        <v>339</v>
      </c>
      <c r="I80" s="7">
        <v>46862400</v>
      </c>
      <c r="J80" s="7">
        <v>46862400</v>
      </c>
      <c r="K80" s="8">
        <f t="shared" si="3"/>
        <v>0</v>
      </c>
      <c r="L80" s="30">
        <f t="shared" si="5"/>
        <v>1</v>
      </c>
      <c r="M80" s="8" t="s">
        <v>209</v>
      </c>
      <c r="N80" s="49" t="s">
        <v>375</v>
      </c>
      <c r="O80" s="26">
        <v>45784</v>
      </c>
      <c r="P80" s="26">
        <v>46022</v>
      </c>
      <c r="Q80" s="50" t="s">
        <v>382</v>
      </c>
    </row>
    <row r="81" spans="1:17" ht="40" x14ac:dyDescent="0.35">
      <c r="A81" s="11">
        <v>80</v>
      </c>
      <c r="B81" s="13" t="s">
        <v>351</v>
      </c>
      <c r="C81" s="13" t="s">
        <v>79</v>
      </c>
      <c r="D81" s="14">
        <v>32091070</v>
      </c>
      <c r="E81" s="13" t="s">
        <v>352</v>
      </c>
      <c r="F81" s="13" t="s">
        <v>145</v>
      </c>
      <c r="G81" s="13" t="s">
        <v>146</v>
      </c>
      <c r="H81" s="13" t="s">
        <v>339</v>
      </c>
      <c r="I81" s="7">
        <v>55143333</v>
      </c>
      <c r="J81" s="7">
        <v>55143333</v>
      </c>
      <c r="K81" s="8">
        <f t="shared" si="3"/>
        <v>0</v>
      </c>
      <c r="L81" s="30">
        <f t="shared" si="5"/>
        <v>1</v>
      </c>
      <c r="M81" s="8" t="s">
        <v>209</v>
      </c>
      <c r="N81" s="49" t="s">
        <v>376</v>
      </c>
      <c r="O81" s="26">
        <v>45785</v>
      </c>
      <c r="P81" s="26">
        <v>46022</v>
      </c>
      <c r="Q81" s="50" t="s">
        <v>383</v>
      </c>
    </row>
    <row r="82" spans="1:17" ht="60" x14ac:dyDescent="0.35">
      <c r="A82" s="5">
        <v>81</v>
      </c>
      <c r="B82" s="13" t="s">
        <v>353</v>
      </c>
      <c r="C82" s="13" t="s">
        <v>73</v>
      </c>
      <c r="D82" s="14">
        <v>1128272450</v>
      </c>
      <c r="E82" s="13" t="s">
        <v>354</v>
      </c>
      <c r="F82" s="13" t="s">
        <v>277</v>
      </c>
      <c r="G82" s="13" t="s">
        <v>146</v>
      </c>
      <c r="H82" s="13" t="s">
        <v>339</v>
      </c>
      <c r="I82" s="7">
        <v>46862400</v>
      </c>
      <c r="J82" s="7">
        <v>46862400</v>
      </c>
      <c r="K82" s="8">
        <f t="shared" si="3"/>
        <v>0</v>
      </c>
      <c r="L82" s="30">
        <f t="shared" si="5"/>
        <v>1</v>
      </c>
      <c r="M82" s="8" t="s">
        <v>209</v>
      </c>
      <c r="N82" s="49" t="s">
        <v>375</v>
      </c>
      <c r="O82" s="26">
        <v>45784</v>
      </c>
      <c r="P82" s="26">
        <v>46022</v>
      </c>
      <c r="Q82" s="50" t="s">
        <v>384</v>
      </c>
    </row>
    <row r="83" spans="1:17" ht="40" x14ac:dyDescent="0.35">
      <c r="A83" s="11">
        <v>82</v>
      </c>
      <c r="B83" s="13" t="s">
        <v>355</v>
      </c>
      <c r="C83" s="13" t="s">
        <v>97</v>
      </c>
      <c r="D83" s="14">
        <v>98658853</v>
      </c>
      <c r="E83" s="13" t="s">
        <v>356</v>
      </c>
      <c r="F83" s="13" t="s">
        <v>145</v>
      </c>
      <c r="G83" s="13" t="s">
        <v>146</v>
      </c>
      <c r="H83" s="13" t="s">
        <v>339</v>
      </c>
      <c r="I83" s="7">
        <v>45861067</v>
      </c>
      <c r="J83" s="7">
        <v>45861067</v>
      </c>
      <c r="K83" s="8">
        <f t="shared" si="3"/>
        <v>0</v>
      </c>
      <c r="L83" s="30">
        <f t="shared" si="5"/>
        <v>1</v>
      </c>
      <c r="M83" s="8" t="s">
        <v>209</v>
      </c>
      <c r="N83" s="49" t="s">
        <v>377</v>
      </c>
      <c r="O83" s="26">
        <v>45789</v>
      </c>
      <c r="P83" s="26">
        <v>46022</v>
      </c>
      <c r="Q83" s="50" t="s">
        <v>385</v>
      </c>
    </row>
    <row r="84" spans="1:17" ht="50" x14ac:dyDescent="0.35">
      <c r="A84" s="5">
        <v>83</v>
      </c>
      <c r="B84" s="13" t="s">
        <v>357</v>
      </c>
      <c r="C84" s="13" t="s">
        <v>116</v>
      </c>
      <c r="D84" s="14">
        <v>43266464</v>
      </c>
      <c r="E84" s="13" t="s">
        <v>358</v>
      </c>
      <c r="F84" s="13" t="s">
        <v>145</v>
      </c>
      <c r="G84" s="13" t="s">
        <v>146</v>
      </c>
      <c r="H84" s="13" t="s">
        <v>339</v>
      </c>
      <c r="I84" s="7">
        <v>45660800</v>
      </c>
      <c r="J84" s="7">
        <v>45660800</v>
      </c>
      <c r="K84" s="8">
        <f t="shared" si="3"/>
        <v>0</v>
      </c>
      <c r="L84" s="30">
        <f t="shared" si="5"/>
        <v>1</v>
      </c>
      <c r="M84" s="8" t="s">
        <v>209</v>
      </c>
      <c r="N84" s="49" t="s">
        <v>378</v>
      </c>
      <c r="O84" s="26">
        <v>45791</v>
      </c>
      <c r="P84" s="26">
        <v>46022</v>
      </c>
      <c r="Q84" s="50" t="s">
        <v>386</v>
      </c>
    </row>
    <row r="85" spans="1:17" ht="40" x14ac:dyDescent="0.35">
      <c r="A85" s="11">
        <v>84</v>
      </c>
      <c r="B85" s="13" t="s">
        <v>359</v>
      </c>
      <c r="C85" s="13" t="s">
        <v>113</v>
      </c>
      <c r="D85" s="14">
        <v>1069925474</v>
      </c>
      <c r="E85" s="13" t="s">
        <v>360</v>
      </c>
      <c r="F85" s="13" t="s">
        <v>145</v>
      </c>
      <c r="G85" s="13" t="s">
        <v>146</v>
      </c>
      <c r="H85" s="13" t="s">
        <v>339</v>
      </c>
      <c r="I85" s="7">
        <v>12016000</v>
      </c>
      <c r="J85" s="7">
        <v>12016000</v>
      </c>
      <c r="K85" s="8">
        <f t="shared" si="3"/>
        <v>0</v>
      </c>
      <c r="L85" s="30">
        <f t="shared" si="5"/>
        <v>1</v>
      </c>
      <c r="M85" s="8" t="s">
        <v>209</v>
      </c>
      <c r="N85" s="49" t="s">
        <v>261</v>
      </c>
      <c r="O85" s="26">
        <v>45790</v>
      </c>
      <c r="P85" s="26">
        <v>45850</v>
      </c>
      <c r="Q85" s="50" t="s">
        <v>387</v>
      </c>
    </row>
    <row r="86" spans="1:17" ht="40" x14ac:dyDescent="0.35">
      <c r="A86" s="5">
        <v>85</v>
      </c>
      <c r="B86" s="13" t="s">
        <v>361</v>
      </c>
      <c r="C86" s="13" t="s">
        <v>108</v>
      </c>
      <c r="D86" s="14">
        <v>12022840</v>
      </c>
      <c r="E86" s="13" t="s">
        <v>9</v>
      </c>
      <c r="F86" s="13" t="s">
        <v>145</v>
      </c>
      <c r="G86" s="13" t="s">
        <v>146</v>
      </c>
      <c r="H86" s="13" t="s">
        <v>339</v>
      </c>
      <c r="I86" s="7">
        <v>32018800</v>
      </c>
      <c r="J86" s="7">
        <v>32018800</v>
      </c>
      <c r="K86" s="8">
        <f t="shared" si="3"/>
        <v>0</v>
      </c>
      <c r="L86" s="30">
        <f t="shared" si="5"/>
        <v>1</v>
      </c>
      <c r="M86" s="8" t="s">
        <v>209</v>
      </c>
      <c r="N86" s="49" t="s">
        <v>378</v>
      </c>
      <c r="O86" s="26">
        <v>45790</v>
      </c>
      <c r="P86" s="26">
        <v>46022</v>
      </c>
      <c r="Q86" s="50" t="s">
        <v>388</v>
      </c>
    </row>
    <row r="87" spans="1:17" ht="40" x14ac:dyDescent="0.35">
      <c r="A87" s="11">
        <v>86</v>
      </c>
      <c r="B87" s="13" t="s">
        <v>362</v>
      </c>
      <c r="C87" s="13" t="s">
        <v>105</v>
      </c>
      <c r="D87" s="14">
        <v>1088307001</v>
      </c>
      <c r="E87" s="13" t="s">
        <v>363</v>
      </c>
      <c r="F87" s="13" t="s">
        <v>145</v>
      </c>
      <c r="G87" s="13" t="s">
        <v>146</v>
      </c>
      <c r="H87" s="13" t="s">
        <v>339</v>
      </c>
      <c r="I87" s="7">
        <v>12016000</v>
      </c>
      <c r="J87" s="7">
        <v>12016000</v>
      </c>
      <c r="K87" s="8">
        <f t="shared" si="3"/>
        <v>0</v>
      </c>
      <c r="L87" s="30">
        <f t="shared" si="5"/>
        <v>1</v>
      </c>
      <c r="M87" s="8" t="s">
        <v>209</v>
      </c>
      <c r="N87" s="49" t="s">
        <v>261</v>
      </c>
      <c r="O87" s="26">
        <v>45790</v>
      </c>
      <c r="P87" s="26">
        <v>45850</v>
      </c>
      <c r="Q87" s="50" t="s">
        <v>389</v>
      </c>
    </row>
    <row r="88" spans="1:17" ht="50" x14ac:dyDescent="0.35">
      <c r="A88" s="5">
        <v>87</v>
      </c>
      <c r="B88" s="13" t="s">
        <v>364</v>
      </c>
      <c r="C88" s="13" t="s">
        <v>123</v>
      </c>
      <c r="D88" s="14">
        <v>1010019988</v>
      </c>
      <c r="E88" s="13" t="s">
        <v>365</v>
      </c>
      <c r="F88" s="13" t="s">
        <v>145</v>
      </c>
      <c r="G88" s="13" t="s">
        <v>146</v>
      </c>
      <c r="H88" s="13" t="s">
        <v>339</v>
      </c>
      <c r="I88" s="7">
        <v>26976733</v>
      </c>
      <c r="J88" s="7">
        <v>26976733</v>
      </c>
      <c r="K88" s="8">
        <f t="shared" si="3"/>
        <v>0</v>
      </c>
      <c r="L88" s="30">
        <f t="shared" si="5"/>
        <v>1</v>
      </c>
      <c r="M88" s="8" t="s">
        <v>209</v>
      </c>
      <c r="N88" s="49" t="s">
        <v>379</v>
      </c>
      <c r="O88" s="26">
        <v>45797</v>
      </c>
      <c r="P88" s="26">
        <v>46022</v>
      </c>
      <c r="Q88" s="50" t="s">
        <v>390</v>
      </c>
    </row>
    <row r="89" spans="1:17" ht="40" x14ac:dyDescent="0.35">
      <c r="A89" s="11">
        <v>88</v>
      </c>
      <c r="B89" s="13" t="s">
        <v>366</v>
      </c>
      <c r="C89" s="13" t="s">
        <v>273</v>
      </c>
      <c r="D89" s="14">
        <v>71362992</v>
      </c>
      <c r="E89" s="13" t="s">
        <v>367</v>
      </c>
      <c r="F89" s="13" t="s">
        <v>145</v>
      </c>
      <c r="G89" s="13" t="s">
        <v>146</v>
      </c>
      <c r="H89" s="13" t="s">
        <v>339</v>
      </c>
      <c r="I89" s="7">
        <v>44258933</v>
      </c>
      <c r="J89" s="7">
        <v>44258933</v>
      </c>
      <c r="K89" s="8">
        <f t="shared" si="3"/>
        <v>0</v>
      </c>
      <c r="L89" s="30">
        <f t="shared" si="5"/>
        <v>1</v>
      </c>
      <c r="M89" s="8" t="s">
        <v>209</v>
      </c>
      <c r="N89" s="49" t="s">
        <v>379</v>
      </c>
      <c r="O89" s="26">
        <v>45797</v>
      </c>
      <c r="P89" s="26">
        <v>46022</v>
      </c>
      <c r="Q89" s="50" t="s">
        <v>391</v>
      </c>
    </row>
    <row r="90" spans="1:17" ht="30" x14ac:dyDescent="0.35">
      <c r="A90" s="5">
        <v>89</v>
      </c>
      <c r="B90" s="13" t="s">
        <v>368</v>
      </c>
      <c r="C90" s="13" t="s">
        <v>369</v>
      </c>
      <c r="D90" s="14">
        <v>800233801</v>
      </c>
      <c r="E90" s="13" t="s">
        <v>370</v>
      </c>
      <c r="F90" s="13" t="s">
        <v>311</v>
      </c>
      <c r="G90" s="13" t="s">
        <v>217</v>
      </c>
      <c r="H90" s="13" t="s">
        <v>147</v>
      </c>
      <c r="I90" s="7">
        <v>96099521</v>
      </c>
      <c r="J90" s="7">
        <v>43622514</v>
      </c>
      <c r="K90" s="8">
        <f t="shared" si="3"/>
        <v>52477007</v>
      </c>
      <c r="L90" s="30">
        <f t="shared" si="5"/>
        <v>0.4539306080412201</v>
      </c>
      <c r="M90" s="8" t="s">
        <v>563</v>
      </c>
      <c r="N90" s="49" t="s">
        <v>263</v>
      </c>
      <c r="O90" s="26">
        <v>45809</v>
      </c>
      <c r="P90" s="26">
        <v>46142</v>
      </c>
      <c r="Q90" s="50" t="s">
        <v>392</v>
      </c>
    </row>
    <row r="91" spans="1:17" ht="40" x14ac:dyDescent="0.35">
      <c r="A91" s="11">
        <v>90</v>
      </c>
      <c r="B91" s="13" t="s">
        <v>371</v>
      </c>
      <c r="C91" s="13" t="s">
        <v>372</v>
      </c>
      <c r="D91" s="14">
        <v>32295718</v>
      </c>
      <c r="E91" s="13" t="s">
        <v>373</v>
      </c>
      <c r="F91" s="13" t="s">
        <v>145</v>
      </c>
      <c r="G91" s="13" t="s">
        <v>146</v>
      </c>
      <c r="H91" s="13" t="s">
        <v>339</v>
      </c>
      <c r="I91" s="7">
        <v>18024000</v>
      </c>
      <c r="J91" s="7">
        <v>18024000</v>
      </c>
      <c r="K91" s="8">
        <f t="shared" si="3"/>
        <v>0</v>
      </c>
      <c r="L91" s="30">
        <f t="shared" si="5"/>
        <v>1</v>
      </c>
      <c r="M91" s="8" t="s">
        <v>209</v>
      </c>
      <c r="N91" s="49" t="s">
        <v>152</v>
      </c>
      <c r="O91" s="26">
        <v>45800</v>
      </c>
      <c r="P91" s="26">
        <v>45891</v>
      </c>
      <c r="Q91" s="50" t="s">
        <v>393</v>
      </c>
    </row>
    <row r="92" spans="1:17" ht="50" x14ac:dyDescent="0.35">
      <c r="A92" s="5">
        <v>91</v>
      </c>
      <c r="B92" s="13" t="s">
        <v>396</v>
      </c>
      <c r="C92" s="14" t="s">
        <v>397</v>
      </c>
      <c r="D92" s="14">
        <v>71262145</v>
      </c>
      <c r="E92" s="14" t="s">
        <v>398</v>
      </c>
      <c r="F92" s="13" t="s">
        <v>145</v>
      </c>
      <c r="G92" s="13" t="s">
        <v>146</v>
      </c>
      <c r="H92" s="13" t="s">
        <v>339</v>
      </c>
      <c r="I92" s="45">
        <v>6842500</v>
      </c>
      <c r="J92" s="45">
        <v>6842500</v>
      </c>
      <c r="K92" s="7">
        <v>0</v>
      </c>
      <c r="L92" s="30">
        <f t="shared" si="5"/>
        <v>1</v>
      </c>
      <c r="M92" s="7" t="s">
        <v>209</v>
      </c>
      <c r="N92" s="13" t="s">
        <v>413</v>
      </c>
      <c r="O92" s="46">
        <v>45811</v>
      </c>
      <c r="P92" s="46">
        <v>45886</v>
      </c>
      <c r="Q92" s="40" t="s">
        <v>414</v>
      </c>
    </row>
    <row r="93" spans="1:17" ht="30" x14ac:dyDescent="0.35">
      <c r="A93" s="11">
        <v>92</v>
      </c>
      <c r="B93" s="13" t="s">
        <v>399</v>
      </c>
      <c r="C93" s="14" t="s">
        <v>400</v>
      </c>
      <c r="D93" s="14">
        <v>901346888</v>
      </c>
      <c r="E93" s="14" t="s">
        <v>626</v>
      </c>
      <c r="F93" s="13" t="s">
        <v>311</v>
      </c>
      <c r="G93" s="13" t="s">
        <v>423</v>
      </c>
      <c r="H93" s="13" t="s">
        <v>339</v>
      </c>
      <c r="I93" s="44">
        <v>6417920</v>
      </c>
      <c r="J93" s="7">
        <v>5377702</v>
      </c>
      <c r="K93" s="7">
        <f>(I93-J93)</f>
        <v>1040218</v>
      </c>
      <c r="L93" s="30">
        <f t="shared" si="5"/>
        <v>0.83791976216593533</v>
      </c>
      <c r="M93" s="7" t="s">
        <v>209</v>
      </c>
      <c r="N93" s="13" t="s">
        <v>263</v>
      </c>
      <c r="O93" s="47">
        <v>45821</v>
      </c>
      <c r="P93" s="47">
        <v>46022</v>
      </c>
      <c r="Q93" s="38" t="s">
        <v>415</v>
      </c>
    </row>
    <row r="94" spans="1:17" ht="60" x14ac:dyDescent="0.35">
      <c r="A94" s="5">
        <v>93</v>
      </c>
      <c r="B94" s="13" t="s">
        <v>401</v>
      </c>
      <c r="C94" s="14" t="s">
        <v>14</v>
      </c>
      <c r="D94" s="14">
        <v>98639459</v>
      </c>
      <c r="E94" s="14" t="s">
        <v>402</v>
      </c>
      <c r="F94" s="13" t="s">
        <v>145</v>
      </c>
      <c r="G94" s="13" t="s">
        <v>146</v>
      </c>
      <c r="H94" s="13" t="s">
        <v>339</v>
      </c>
      <c r="I94" s="45">
        <v>46293867</v>
      </c>
      <c r="J94" s="45">
        <v>46293867</v>
      </c>
      <c r="K94" s="8">
        <f t="shared" ref="K94:K126" si="6">I94-J94</f>
        <v>0</v>
      </c>
      <c r="L94" s="30">
        <f t="shared" ref="L94" si="7">(J94/I94)</f>
        <v>1</v>
      </c>
      <c r="M94" s="7" t="s">
        <v>209</v>
      </c>
      <c r="N94" s="13" t="s">
        <v>416</v>
      </c>
      <c r="O94" s="46">
        <v>45811</v>
      </c>
      <c r="P94" s="46">
        <v>46022</v>
      </c>
      <c r="Q94" s="40" t="s">
        <v>417</v>
      </c>
    </row>
    <row r="95" spans="1:17" ht="70" x14ac:dyDescent="0.35">
      <c r="A95" s="11">
        <v>94</v>
      </c>
      <c r="B95" s="13" t="s">
        <v>403</v>
      </c>
      <c r="C95" s="14" t="s">
        <v>20</v>
      </c>
      <c r="D95" s="14">
        <v>1037625186</v>
      </c>
      <c r="E95" s="14" t="s">
        <v>404</v>
      </c>
      <c r="F95" s="13" t="s">
        <v>145</v>
      </c>
      <c r="G95" s="13" t="s">
        <v>146</v>
      </c>
      <c r="H95" s="13" t="s">
        <v>339</v>
      </c>
      <c r="I95" s="44">
        <v>58794667</v>
      </c>
      <c r="J95" s="44">
        <v>58794667</v>
      </c>
      <c r="K95" s="8">
        <f t="shared" si="6"/>
        <v>0</v>
      </c>
      <c r="L95" s="30">
        <f t="shared" ref="L95" si="8">(J95/I95)</f>
        <v>1</v>
      </c>
      <c r="M95" s="7" t="s">
        <v>209</v>
      </c>
      <c r="N95" s="13" t="s">
        <v>416</v>
      </c>
      <c r="O95" s="47">
        <v>45811</v>
      </c>
      <c r="P95" s="47">
        <v>46022</v>
      </c>
      <c r="Q95" s="38" t="s">
        <v>418</v>
      </c>
    </row>
    <row r="96" spans="1:17" ht="50" x14ac:dyDescent="0.35">
      <c r="A96" s="5">
        <v>95</v>
      </c>
      <c r="B96" s="13" t="s">
        <v>405</v>
      </c>
      <c r="C96" s="14" t="s">
        <v>110</v>
      </c>
      <c r="D96" s="14">
        <v>9910316</v>
      </c>
      <c r="E96" s="14" t="s">
        <v>111</v>
      </c>
      <c r="F96" s="13" t="s">
        <v>145</v>
      </c>
      <c r="G96" s="13" t="s">
        <v>146</v>
      </c>
      <c r="H96" s="13" t="s">
        <v>339</v>
      </c>
      <c r="I96" s="51">
        <v>41455200</v>
      </c>
      <c r="J96" s="51">
        <v>41455200</v>
      </c>
      <c r="K96" s="8">
        <f t="shared" si="6"/>
        <v>0</v>
      </c>
      <c r="L96" s="30">
        <f t="shared" ref="L96:L97" si="9">(J96/I96)</f>
        <v>1</v>
      </c>
      <c r="M96" s="7" t="s">
        <v>209</v>
      </c>
      <c r="N96" s="13" t="s">
        <v>419</v>
      </c>
      <c r="O96" s="52">
        <v>45812</v>
      </c>
      <c r="P96" s="46">
        <v>46022</v>
      </c>
      <c r="Q96" s="40" t="s">
        <v>420</v>
      </c>
    </row>
    <row r="97" spans="1:17" ht="30" x14ac:dyDescent="0.35">
      <c r="A97" s="11">
        <v>96</v>
      </c>
      <c r="B97" s="13" t="s">
        <v>406</v>
      </c>
      <c r="C97" s="14" t="s">
        <v>407</v>
      </c>
      <c r="D97" s="14" t="s">
        <v>408</v>
      </c>
      <c r="E97" s="14" t="s">
        <v>409</v>
      </c>
      <c r="F97" s="13" t="s">
        <v>277</v>
      </c>
      <c r="G97" s="13" t="s">
        <v>325</v>
      </c>
      <c r="H97" s="13" t="s">
        <v>339</v>
      </c>
      <c r="I97" s="44">
        <v>3353400</v>
      </c>
      <c r="J97" s="51">
        <v>2663617</v>
      </c>
      <c r="K97" s="8">
        <f t="shared" si="6"/>
        <v>689783</v>
      </c>
      <c r="L97" s="30">
        <f t="shared" si="9"/>
        <v>0.79430339357070434</v>
      </c>
      <c r="M97" s="7" t="s">
        <v>209</v>
      </c>
      <c r="N97" s="13" t="s">
        <v>263</v>
      </c>
      <c r="O97" s="47">
        <v>45821</v>
      </c>
      <c r="P97" s="47">
        <v>46022</v>
      </c>
      <c r="Q97" s="38" t="s">
        <v>421</v>
      </c>
    </row>
    <row r="98" spans="1:17" ht="40" x14ac:dyDescent="0.35">
      <c r="A98" s="5">
        <v>97</v>
      </c>
      <c r="B98" s="13" t="s">
        <v>410</v>
      </c>
      <c r="C98" s="14" t="s">
        <v>411</v>
      </c>
      <c r="D98" s="14">
        <v>1000189801</v>
      </c>
      <c r="E98" s="14" t="s">
        <v>412</v>
      </c>
      <c r="F98" s="13" t="s">
        <v>145</v>
      </c>
      <c r="G98" s="13" t="s">
        <v>146</v>
      </c>
      <c r="H98" s="13" t="s">
        <v>339</v>
      </c>
      <c r="I98" s="45">
        <v>11220000</v>
      </c>
      <c r="J98" s="45">
        <v>11220000</v>
      </c>
      <c r="K98" s="8">
        <f t="shared" si="6"/>
        <v>0</v>
      </c>
      <c r="L98" s="30">
        <f t="shared" ref="L98:L129" si="10">(J98/I98)</f>
        <v>1</v>
      </c>
      <c r="M98" s="7" t="s">
        <v>209</v>
      </c>
      <c r="N98" s="13" t="s">
        <v>151</v>
      </c>
      <c r="O98" s="46">
        <v>45833</v>
      </c>
      <c r="P98" s="46">
        <v>45954</v>
      </c>
      <c r="Q98" s="40" t="s">
        <v>422</v>
      </c>
    </row>
    <row r="99" spans="1:17" ht="40" x14ac:dyDescent="0.35">
      <c r="A99" s="11">
        <v>98</v>
      </c>
      <c r="B99" s="14" t="s">
        <v>425</v>
      </c>
      <c r="C99" s="14" t="s">
        <v>257</v>
      </c>
      <c r="D99" s="14">
        <v>1036643120</v>
      </c>
      <c r="E99" s="14" t="s">
        <v>426</v>
      </c>
      <c r="F99" s="13" t="s">
        <v>145</v>
      </c>
      <c r="G99" s="13" t="s">
        <v>146</v>
      </c>
      <c r="H99" s="13" t="s">
        <v>339</v>
      </c>
      <c r="I99" s="36">
        <v>36048000</v>
      </c>
      <c r="J99" s="36">
        <v>36048000</v>
      </c>
      <c r="K99" s="8">
        <f t="shared" si="6"/>
        <v>0</v>
      </c>
      <c r="L99" s="30">
        <f t="shared" si="10"/>
        <v>1</v>
      </c>
      <c r="M99" s="13" t="s">
        <v>209</v>
      </c>
      <c r="N99" s="13" t="s">
        <v>150</v>
      </c>
      <c r="O99" s="33">
        <v>45839</v>
      </c>
      <c r="P99" s="33">
        <v>46022</v>
      </c>
      <c r="Q99" s="34" t="s">
        <v>490</v>
      </c>
    </row>
    <row r="100" spans="1:17" ht="50" x14ac:dyDescent="0.35">
      <c r="A100" s="5">
        <v>99</v>
      </c>
      <c r="B100" s="14" t="s">
        <v>427</v>
      </c>
      <c r="C100" s="14" t="s">
        <v>5</v>
      </c>
      <c r="D100" s="14">
        <v>1017138233</v>
      </c>
      <c r="E100" s="14" t="s">
        <v>428</v>
      </c>
      <c r="F100" s="13" t="s">
        <v>145</v>
      </c>
      <c r="G100" s="13" t="s">
        <v>146</v>
      </c>
      <c r="H100" s="13" t="s">
        <v>339</v>
      </c>
      <c r="I100" s="36">
        <v>44214000</v>
      </c>
      <c r="J100" s="36">
        <v>44214000</v>
      </c>
      <c r="K100" s="8">
        <f t="shared" si="6"/>
        <v>0</v>
      </c>
      <c r="L100" s="30">
        <f t="shared" si="10"/>
        <v>1</v>
      </c>
      <c r="M100" s="13" t="s">
        <v>209</v>
      </c>
      <c r="N100" s="13" t="s">
        <v>150</v>
      </c>
      <c r="O100" s="33">
        <v>45840</v>
      </c>
      <c r="P100" s="33">
        <v>46022</v>
      </c>
      <c r="Q100" s="34" t="s">
        <v>491</v>
      </c>
    </row>
    <row r="101" spans="1:17" ht="40" x14ac:dyDescent="0.35">
      <c r="A101" s="11">
        <v>100</v>
      </c>
      <c r="B101" s="14" t="s">
        <v>429</v>
      </c>
      <c r="C101" s="14" t="s">
        <v>8</v>
      </c>
      <c r="D101" s="14">
        <v>1152683822</v>
      </c>
      <c r="E101" s="14" t="s">
        <v>430</v>
      </c>
      <c r="F101" s="13" t="s">
        <v>145</v>
      </c>
      <c r="G101" s="13" t="s">
        <v>146</v>
      </c>
      <c r="H101" s="13" t="s">
        <v>339</v>
      </c>
      <c r="I101" s="36">
        <v>25278000</v>
      </c>
      <c r="J101" s="36">
        <v>25278000</v>
      </c>
      <c r="K101" s="8">
        <f t="shared" si="6"/>
        <v>0</v>
      </c>
      <c r="L101" s="30">
        <f t="shared" si="10"/>
        <v>1</v>
      </c>
      <c r="M101" s="13" t="s">
        <v>209</v>
      </c>
      <c r="N101" s="13" t="s">
        <v>150</v>
      </c>
      <c r="O101" s="33">
        <v>45840</v>
      </c>
      <c r="P101" s="33">
        <v>46022</v>
      </c>
      <c r="Q101" s="34" t="s">
        <v>492</v>
      </c>
    </row>
    <row r="102" spans="1:17" ht="70" x14ac:dyDescent="0.35">
      <c r="A102" s="5">
        <v>101</v>
      </c>
      <c r="B102" s="14" t="s">
        <v>431</v>
      </c>
      <c r="C102" s="14" t="s">
        <v>17</v>
      </c>
      <c r="D102" s="14">
        <v>15371587</v>
      </c>
      <c r="E102" s="14" t="s">
        <v>18</v>
      </c>
      <c r="F102" s="13" t="s">
        <v>145</v>
      </c>
      <c r="G102" s="13" t="s">
        <v>146</v>
      </c>
      <c r="H102" s="13" t="s">
        <v>339</v>
      </c>
      <c r="I102" s="36">
        <v>50597333</v>
      </c>
      <c r="J102" s="36">
        <v>50597333</v>
      </c>
      <c r="K102" s="8">
        <f t="shared" si="6"/>
        <v>0</v>
      </c>
      <c r="L102" s="30">
        <f t="shared" si="10"/>
        <v>1</v>
      </c>
      <c r="M102" s="13" t="s">
        <v>209</v>
      </c>
      <c r="N102" s="13" t="s">
        <v>493</v>
      </c>
      <c r="O102" s="33">
        <v>45841</v>
      </c>
      <c r="P102" s="33">
        <v>46022</v>
      </c>
      <c r="Q102" s="34" t="s">
        <v>494</v>
      </c>
    </row>
    <row r="103" spans="1:17" ht="40" x14ac:dyDescent="0.35">
      <c r="A103" s="11">
        <v>102</v>
      </c>
      <c r="B103" s="14" t="s">
        <v>432</v>
      </c>
      <c r="C103" s="14" t="s">
        <v>11</v>
      </c>
      <c r="D103" s="14">
        <v>1152200258</v>
      </c>
      <c r="E103" s="14" t="s">
        <v>433</v>
      </c>
      <c r="F103" s="13" t="s">
        <v>145</v>
      </c>
      <c r="G103" s="13" t="s">
        <v>146</v>
      </c>
      <c r="H103" s="13" t="s">
        <v>339</v>
      </c>
      <c r="I103" s="36">
        <v>40062000</v>
      </c>
      <c r="J103" s="36">
        <v>40062000</v>
      </c>
      <c r="K103" s="8">
        <f t="shared" si="6"/>
        <v>0</v>
      </c>
      <c r="L103" s="30">
        <f t="shared" si="10"/>
        <v>1</v>
      </c>
      <c r="M103" s="13" t="s">
        <v>209</v>
      </c>
      <c r="N103" s="13" t="s">
        <v>150</v>
      </c>
      <c r="O103" s="33">
        <v>45840</v>
      </c>
      <c r="P103" s="33">
        <v>46022</v>
      </c>
      <c r="Q103" s="34" t="s">
        <v>495</v>
      </c>
    </row>
    <row r="104" spans="1:17" ht="40" x14ac:dyDescent="0.35">
      <c r="A104" s="5">
        <v>103</v>
      </c>
      <c r="B104" s="14" t="s">
        <v>434</v>
      </c>
      <c r="C104" s="14" t="s">
        <v>23</v>
      </c>
      <c r="D104" s="14">
        <v>1037640442</v>
      </c>
      <c r="E104" s="14" t="s">
        <v>435</v>
      </c>
      <c r="F104" s="13" t="s">
        <v>145</v>
      </c>
      <c r="G104" s="13" t="s">
        <v>146</v>
      </c>
      <c r="H104" s="13" t="s">
        <v>339</v>
      </c>
      <c r="I104" s="36">
        <v>35046667</v>
      </c>
      <c r="J104" s="36">
        <v>35046667</v>
      </c>
      <c r="K104" s="8">
        <f t="shared" si="6"/>
        <v>0</v>
      </c>
      <c r="L104" s="30">
        <f t="shared" si="10"/>
        <v>1</v>
      </c>
      <c r="M104" s="13" t="s">
        <v>209</v>
      </c>
      <c r="N104" s="13" t="s">
        <v>496</v>
      </c>
      <c r="O104" s="33">
        <v>45845</v>
      </c>
      <c r="P104" s="33">
        <v>46022</v>
      </c>
      <c r="Q104" s="34" t="s">
        <v>497</v>
      </c>
    </row>
    <row r="105" spans="1:17" ht="40" x14ac:dyDescent="0.35">
      <c r="A105" s="11">
        <v>104</v>
      </c>
      <c r="B105" s="14" t="s">
        <v>436</v>
      </c>
      <c r="C105" s="14" t="s">
        <v>44</v>
      </c>
      <c r="D105" s="14">
        <v>32207886</v>
      </c>
      <c r="E105" s="14" t="s">
        <v>437</v>
      </c>
      <c r="F105" s="13" t="s">
        <v>145</v>
      </c>
      <c r="G105" s="13" t="s">
        <v>146</v>
      </c>
      <c r="H105" s="13" t="s">
        <v>339</v>
      </c>
      <c r="I105" s="36">
        <v>20504167</v>
      </c>
      <c r="J105" s="36">
        <v>20504167</v>
      </c>
      <c r="K105" s="8">
        <f t="shared" si="6"/>
        <v>0</v>
      </c>
      <c r="L105" s="30">
        <f t="shared" si="10"/>
        <v>1</v>
      </c>
      <c r="M105" s="13" t="s">
        <v>209</v>
      </c>
      <c r="N105" s="13" t="s">
        <v>496</v>
      </c>
      <c r="O105" s="33">
        <v>45845</v>
      </c>
      <c r="P105" s="33">
        <v>46022</v>
      </c>
      <c r="Q105" s="34" t="s">
        <v>498</v>
      </c>
    </row>
    <row r="106" spans="1:17" ht="40" x14ac:dyDescent="0.35">
      <c r="A106" s="5">
        <v>105</v>
      </c>
      <c r="B106" s="14" t="s">
        <v>438</v>
      </c>
      <c r="C106" s="14" t="s">
        <v>64</v>
      </c>
      <c r="D106" s="14">
        <v>1037620407</v>
      </c>
      <c r="E106" s="14" t="s">
        <v>439</v>
      </c>
      <c r="F106" s="13" t="s">
        <v>145</v>
      </c>
      <c r="G106" s="13" t="s">
        <v>146</v>
      </c>
      <c r="H106" s="13" t="s">
        <v>339</v>
      </c>
      <c r="I106" s="36">
        <v>27790000</v>
      </c>
      <c r="J106" s="36">
        <v>27790000</v>
      </c>
      <c r="K106" s="8">
        <f t="shared" si="6"/>
        <v>0</v>
      </c>
      <c r="L106" s="30">
        <f t="shared" si="10"/>
        <v>1</v>
      </c>
      <c r="M106" s="13" t="s">
        <v>209</v>
      </c>
      <c r="N106" s="13" t="s">
        <v>496</v>
      </c>
      <c r="O106" s="33">
        <v>45845</v>
      </c>
      <c r="P106" s="33">
        <v>46022</v>
      </c>
      <c r="Q106" s="34" t="s">
        <v>499</v>
      </c>
    </row>
    <row r="107" spans="1:17" ht="50" x14ac:dyDescent="0.35">
      <c r="A107" s="11">
        <v>106</v>
      </c>
      <c r="B107" s="14" t="s">
        <v>440</v>
      </c>
      <c r="C107" s="14" t="s">
        <v>56</v>
      </c>
      <c r="D107" s="14">
        <v>98607320</v>
      </c>
      <c r="E107" s="14" t="s">
        <v>441</v>
      </c>
      <c r="F107" s="13" t="s">
        <v>145</v>
      </c>
      <c r="G107" s="13" t="s">
        <v>146</v>
      </c>
      <c r="H107" s="13" t="s">
        <v>339</v>
      </c>
      <c r="I107" s="36">
        <v>44630833</v>
      </c>
      <c r="J107" s="36">
        <v>44630833</v>
      </c>
      <c r="K107" s="8">
        <f t="shared" si="6"/>
        <v>0</v>
      </c>
      <c r="L107" s="30">
        <f t="shared" si="10"/>
        <v>1</v>
      </c>
      <c r="M107" s="13" t="s">
        <v>209</v>
      </c>
      <c r="N107" s="13" t="s">
        <v>496</v>
      </c>
      <c r="O107" s="33">
        <v>45845</v>
      </c>
      <c r="P107" s="33">
        <v>46022</v>
      </c>
      <c r="Q107" s="34" t="s">
        <v>500</v>
      </c>
    </row>
    <row r="108" spans="1:17" ht="40" x14ac:dyDescent="0.35">
      <c r="A108" s="5">
        <v>107</v>
      </c>
      <c r="B108" s="14" t="s">
        <v>442</v>
      </c>
      <c r="C108" s="14" t="s">
        <v>50</v>
      </c>
      <c r="D108" s="14">
        <v>1152217557</v>
      </c>
      <c r="E108" s="14" t="s">
        <v>443</v>
      </c>
      <c r="F108" s="13" t="s">
        <v>145</v>
      </c>
      <c r="G108" s="13" t="s">
        <v>146</v>
      </c>
      <c r="H108" s="13" t="s">
        <v>339</v>
      </c>
      <c r="I108" s="36">
        <v>35046667</v>
      </c>
      <c r="J108" s="36">
        <v>35046667</v>
      </c>
      <c r="K108" s="8">
        <f t="shared" si="6"/>
        <v>0</v>
      </c>
      <c r="L108" s="30">
        <f t="shared" si="10"/>
        <v>1</v>
      </c>
      <c r="M108" s="13" t="s">
        <v>209</v>
      </c>
      <c r="N108" s="13" t="s">
        <v>496</v>
      </c>
      <c r="O108" s="33">
        <v>45845</v>
      </c>
      <c r="P108" s="33">
        <v>46022</v>
      </c>
      <c r="Q108" s="34" t="s">
        <v>501</v>
      </c>
    </row>
    <row r="109" spans="1:17" ht="40" x14ac:dyDescent="0.35">
      <c r="A109" s="11">
        <v>108</v>
      </c>
      <c r="B109" s="14" t="s">
        <v>444</v>
      </c>
      <c r="C109" s="14" t="s">
        <v>53</v>
      </c>
      <c r="D109" s="14">
        <v>1017174420</v>
      </c>
      <c r="E109" s="14" t="s">
        <v>445</v>
      </c>
      <c r="F109" s="13" t="s">
        <v>145</v>
      </c>
      <c r="G109" s="13" t="s">
        <v>146</v>
      </c>
      <c r="H109" s="13" t="s">
        <v>339</v>
      </c>
      <c r="I109" s="36">
        <v>41416667</v>
      </c>
      <c r="J109" s="36">
        <v>41416667</v>
      </c>
      <c r="K109" s="8">
        <f t="shared" si="6"/>
        <v>0</v>
      </c>
      <c r="L109" s="30">
        <f t="shared" si="10"/>
        <v>1</v>
      </c>
      <c r="M109" s="13" t="s">
        <v>209</v>
      </c>
      <c r="N109" s="13" t="s">
        <v>496</v>
      </c>
      <c r="O109" s="33">
        <v>45845</v>
      </c>
      <c r="P109" s="33">
        <v>46022</v>
      </c>
      <c r="Q109" s="34" t="s">
        <v>502</v>
      </c>
    </row>
    <row r="110" spans="1:17" ht="50" x14ac:dyDescent="0.35">
      <c r="A110" s="5">
        <v>109</v>
      </c>
      <c r="B110" s="14" t="s">
        <v>446</v>
      </c>
      <c r="C110" s="14" t="s">
        <v>38</v>
      </c>
      <c r="D110" s="14">
        <v>43922875</v>
      </c>
      <c r="E110" s="14" t="s">
        <v>447</v>
      </c>
      <c r="F110" s="13" t="s">
        <v>145</v>
      </c>
      <c r="G110" s="13" t="s">
        <v>146</v>
      </c>
      <c r="H110" s="13" t="s">
        <v>339</v>
      </c>
      <c r="I110" s="36">
        <v>41416667</v>
      </c>
      <c r="J110" s="36">
        <v>41416667</v>
      </c>
      <c r="K110" s="8">
        <f t="shared" si="6"/>
        <v>0</v>
      </c>
      <c r="L110" s="30">
        <f t="shared" si="10"/>
        <v>1</v>
      </c>
      <c r="M110" s="13" t="s">
        <v>209</v>
      </c>
      <c r="N110" s="13" t="s">
        <v>496</v>
      </c>
      <c r="O110" s="33">
        <v>45845</v>
      </c>
      <c r="P110" s="33">
        <v>46022</v>
      </c>
      <c r="Q110" s="34" t="s">
        <v>503</v>
      </c>
    </row>
    <row r="111" spans="1:17" ht="40" x14ac:dyDescent="0.35">
      <c r="A111" s="11">
        <v>110</v>
      </c>
      <c r="B111" s="14" t="s">
        <v>448</v>
      </c>
      <c r="C111" s="14" t="s">
        <v>67</v>
      </c>
      <c r="D111" s="14">
        <v>1035442303</v>
      </c>
      <c r="E111" s="14" t="s">
        <v>449</v>
      </c>
      <c r="F111" s="13" t="s">
        <v>145</v>
      </c>
      <c r="G111" s="13" t="s">
        <v>146</v>
      </c>
      <c r="H111" s="13" t="s">
        <v>339</v>
      </c>
      <c r="I111" s="36">
        <v>24575833</v>
      </c>
      <c r="J111" s="36">
        <v>24575833</v>
      </c>
      <c r="K111" s="8">
        <f t="shared" si="6"/>
        <v>0</v>
      </c>
      <c r="L111" s="30">
        <f t="shared" si="10"/>
        <v>1</v>
      </c>
      <c r="M111" s="13" t="s">
        <v>209</v>
      </c>
      <c r="N111" s="13" t="s">
        <v>496</v>
      </c>
      <c r="O111" s="33">
        <v>45845</v>
      </c>
      <c r="P111" s="33">
        <v>46022</v>
      </c>
      <c r="Q111" s="34" t="s">
        <v>504</v>
      </c>
    </row>
    <row r="112" spans="1:17" ht="40" x14ac:dyDescent="0.35">
      <c r="A112" s="5">
        <v>111</v>
      </c>
      <c r="B112" s="14" t="s">
        <v>450</v>
      </c>
      <c r="C112" s="14" t="s">
        <v>451</v>
      </c>
      <c r="D112" s="14">
        <v>70114463</v>
      </c>
      <c r="E112" s="14" t="s">
        <v>452</v>
      </c>
      <c r="F112" s="13" t="s">
        <v>145</v>
      </c>
      <c r="G112" s="13" t="s">
        <v>146</v>
      </c>
      <c r="H112" s="13" t="s">
        <v>339</v>
      </c>
      <c r="I112" s="36">
        <v>16362500</v>
      </c>
      <c r="J112" s="36">
        <v>16362500</v>
      </c>
      <c r="K112" s="8">
        <f t="shared" si="6"/>
        <v>0</v>
      </c>
      <c r="L112" s="30">
        <f t="shared" si="10"/>
        <v>1</v>
      </c>
      <c r="M112" s="13" t="s">
        <v>209</v>
      </c>
      <c r="N112" s="13" t="s">
        <v>496</v>
      </c>
      <c r="O112" s="33">
        <v>45845</v>
      </c>
      <c r="P112" s="33">
        <v>46022</v>
      </c>
      <c r="Q112" s="34" t="s">
        <v>505</v>
      </c>
    </row>
    <row r="113" spans="1:17" ht="40" x14ac:dyDescent="0.35">
      <c r="A113" s="11">
        <v>112</v>
      </c>
      <c r="B113" s="14" t="s">
        <v>453</v>
      </c>
      <c r="C113" s="14" t="s">
        <v>26</v>
      </c>
      <c r="D113" s="14">
        <v>32209460</v>
      </c>
      <c r="E113" s="14" t="s">
        <v>454</v>
      </c>
      <c r="F113" s="13" t="s">
        <v>145</v>
      </c>
      <c r="G113" s="13" t="s">
        <v>146</v>
      </c>
      <c r="H113" s="13" t="s">
        <v>339</v>
      </c>
      <c r="I113" s="36">
        <v>35046667</v>
      </c>
      <c r="J113" s="36">
        <v>35046667</v>
      </c>
      <c r="K113" s="8">
        <f t="shared" si="6"/>
        <v>0</v>
      </c>
      <c r="L113" s="30">
        <f t="shared" si="10"/>
        <v>1</v>
      </c>
      <c r="M113" s="13" t="s">
        <v>209</v>
      </c>
      <c r="N113" s="13" t="s">
        <v>496</v>
      </c>
      <c r="O113" s="33">
        <v>45845</v>
      </c>
      <c r="P113" s="33">
        <v>46022</v>
      </c>
      <c r="Q113" s="34" t="s">
        <v>506</v>
      </c>
    </row>
    <row r="114" spans="1:17" ht="50" x14ac:dyDescent="0.35">
      <c r="A114" s="5">
        <v>113</v>
      </c>
      <c r="B114" s="14" t="s">
        <v>455</v>
      </c>
      <c r="C114" s="14" t="s">
        <v>35</v>
      </c>
      <c r="D114" s="14">
        <v>1128406377</v>
      </c>
      <c r="E114" s="14" t="s">
        <v>608</v>
      </c>
      <c r="F114" s="13" t="s">
        <v>145</v>
      </c>
      <c r="G114" s="13" t="s">
        <v>146</v>
      </c>
      <c r="H114" s="13" t="s">
        <v>339</v>
      </c>
      <c r="I114" s="36">
        <v>42985833</v>
      </c>
      <c r="J114" s="36">
        <v>42985833</v>
      </c>
      <c r="K114" s="8">
        <f t="shared" si="6"/>
        <v>0</v>
      </c>
      <c r="L114" s="30">
        <f t="shared" si="10"/>
        <v>1</v>
      </c>
      <c r="M114" s="13" t="s">
        <v>209</v>
      </c>
      <c r="N114" s="13" t="s">
        <v>496</v>
      </c>
      <c r="O114" s="33">
        <v>45845</v>
      </c>
      <c r="P114" s="33">
        <v>46022</v>
      </c>
      <c r="Q114" s="34" t="s">
        <v>506</v>
      </c>
    </row>
    <row r="115" spans="1:17" ht="50" x14ac:dyDescent="0.35">
      <c r="A115" s="11">
        <v>114</v>
      </c>
      <c r="B115" s="14" t="s">
        <v>456</v>
      </c>
      <c r="C115" s="14" t="s">
        <v>29</v>
      </c>
      <c r="D115" s="14">
        <v>1038810329</v>
      </c>
      <c r="E115" s="14" t="s">
        <v>349</v>
      </c>
      <c r="F115" s="13" t="s">
        <v>145</v>
      </c>
      <c r="G115" s="13" t="s">
        <v>146</v>
      </c>
      <c r="H115" s="13" t="s">
        <v>339</v>
      </c>
      <c r="I115" s="36">
        <v>24575833</v>
      </c>
      <c r="J115" s="36">
        <v>24575833</v>
      </c>
      <c r="K115" s="8">
        <f t="shared" si="6"/>
        <v>0</v>
      </c>
      <c r="L115" s="30">
        <f t="shared" si="10"/>
        <v>1</v>
      </c>
      <c r="M115" s="13" t="s">
        <v>209</v>
      </c>
      <c r="N115" s="13" t="s">
        <v>496</v>
      </c>
      <c r="O115" s="33">
        <v>45845</v>
      </c>
      <c r="P115" s="33">
        <v>46022</v>
      </c>
      <c r="Q115" s="34" t="s">
        <v>507</v>
      </c>
    </row>
    <row r="116" spans="1:17" ht="40" x14ac:dyDescent="0.35">
      <c r="A116" s="5">
        <v>115</v>
      </c>
      <c r="B116" s="14" t="s">
        <v>457</v>
      </c>
      <c r="C116" s="14" t="s">
        <v>458</v>
      </c>
      <c r="D116" s="14">
        <v>42822772</v>
      </c>
      <c r="E116" s="14" t="s">
        <v>459</v>
      </c>
      <c r="F116" s="13" t="s">
        <v>145</v>
      </c>
      <c r="G116" s="13" t="s">
        <v>146</v>
      </c>
      <c r="H116" s="13" t="s">
        <v>339</v>
      </c>
      <c r="I116" s="36">
        <v>42248933</v>
      </c>
      <c r="J116" s="36">
        <v>42248933</v>
      </c>
      <c r="K116" s="8">
        <f t="shared" si="6"/>
        <v>0</v>
      </c>
      <c r="L116" s="30">
        <f t="shared" si="10"/>
        <v>1</v>
      </c>
      <c r="M116" s="13" t="s">
        <v>209</v>
      </c>
      <c r="N116" s="13" t="s">
        <v>508</v>
      </c>
      <c r="O116" s="33">
        <v>45848</v>
      </c>
      <c r="P116" s="33">
        <v>46022</v>
      </c>
      <c r="Q116" s="34" t="s">
        <v>509</v>
      </c>
    </row>
    <row r="117" spans="1:17" ht="40" x14ac:dyDescent="0.35">
      <c r="A117" s="11">
        <v>116</v>
      </c>
      <c r="B117" s="14" t="s">
        <v>531</v>
      </c>
      <c r="C117" s="14" t="s">
        <v>94</v>
      </c>
      <c r="D117" s="14">
        <v>1038212262</v>
      </c>
      <c r="E117" s="14" t="s">
        <v>460</v>
      </c>
      <c r="F117" s="13" t="s">
        <v>145</v>
      </c>
      <c r="G117" s="13" t="s">
        <v>146</v>
      </c>
      <c r="H117" s="13" t="s">
        <v>339</v>
      </c>
      <c r="I117" s="36">
        <v>33644800</v>
      </c>
      <c r="J117" s="36">
        <v>33644800</v>
      </c>
      <c r="K117" s="8">
        <f t="shared" si="6"/>
        <v>0</v>
      </c>
      <c r="L117" s="30">
        <f t="shared" si="10"/>
        <v>1</v>
      </c>
      <c r="M117" s="13" t="s">
        <v>209</v>
      </c>
      <c r="N117" s="13" t="s">
        <v>510</v>
      </c>
      <c r="O117" s="33">
        <v>45852</v>
      </c>
      <c r="P117" s="33">
        <v>46022</v>
      </c>
      <c r="Q117" s="34" t="s">
        <v>511</v>
      </c>
    </row>
    <row r="118" spans="1:17" ht="40" x14ac:dyDescent="0.35">
      <c r="A118" s="5">
        <v>117</v>
      </c>
      <c r="B118" s="14" t="s">
        <v>461</v>
      </c>
      <c r="C118" s="14" t="s">
        <v>462</v>
      </c>
      <c r="D118" s="14">
        <v>1017228140</v>
      </c>
      <c r="E118" s="14" t="s">
        <v>435</v>
      </c>
      <c r="F118" s="13" t="s">
        <v>145</v>
      </c>
      <c r="G118" s="13" t="s">
        <v>146</v>
      </c>
      <c r="H118" s="13" t="s">
        <v>339</v>
      </c>
      <c r="I118" s="36">
        <v>32443200</v>
      </c>
      <c r="J118" s="36">
        <v>32443200</v>
      </c>
      <c r="K118" s="8">
        <f t="shared" si="6"/>
        <v>0</v>
      </c>
      <c r="L118" s="30">
        <f t="shared" si="10"/>
        <v>1</v>
      </c>
      <c r="M118" s="13" t="s">
        <v>563</v>
      </c>
      <c r="N118" s="13" t="s">
        <v>584</v>
      </c>
      <c r="O118" s="33">
        <v>45848</v>
      </c>
      <c r="P118" s="33">
        <v>46012</v>
      </c>
      <c r="Q118" s="34" t="s">
        <v>512</v>
      </c>
    </row>
    <row r="119" spans="1:17" ht="40" x14ac:dyDescent="0.35">
      <c r="A119" s="11">
        <v>118</v>
      </c>
      <c r="B119" s="14" t="s">
        <v>463</v>
      </c>
      <c r="C119" s="14" t="s">
        <v>113</v>
      </c>
      <c r="D119" s="14">
        <v>1069925474</v>
      </c>
      <c r="E119" s="14" t="s">
        <v>363</v>
      </c>
      <c r="F119" s="13" t="s">
        <v>145</v>
      </c>
      <c r="G119" s="13" t="s">
        <v>146</v>
      </c>
      <c r="H119" s="13" t="s">
        <v>339</v>
      </c>
      <c r="I119" s="36">
        <v>33644800</v>
      </c>
      <c r="J119" s="36">
        <v>33644800</v>
      </c>
      <c r="K119" s="8">
        <f t="shared" si="6"/>
        <v>0</v>
      </c>
      <c r="L119" s="30">
        <f t="shared" si="10"/>
        <v>1</v>
      </c>
      <c r="M119" s="13" t="s">
        <v>209</v>
      </c>
      <c r="N119" s="13" t="s">
        <v>510</v>
      </c>
      <c r="O119" s="33">
        <v>45852</v>
      </c>
      <c r="P119" s="33">
        <v>46022</v>
      </c>
      <c r="Q119" s="34" t="s">
        <v>513</v>
      </c>
    </row>
    <row r="120" spans="1:17" ht="40" x14ac:dyDescent="0.35">
      <c r="A120" s="5">
        <v>119</v>
      </c>
      <c r="B120" s="14" t="s">
        <v>464</v>
      </c>
      <c r="C120" s="14" t="s">
        <v>465</v>
      </c>
      <c r="D120" s="14">
        <v>71375024</v>
      </c>
      <c r="E120" s="14" t="s">
        <v>466</v>
      </c>
      <c r="F120" s="13" t="s">
        <v>145</v>
      </c>
      <c r="G120" s="13" t="s">
        <v>146</v>
      </c>
      <c r="H120" s="13" t="s">
        <v>339</v>
      </c>
      <c r="I120" s="36">
        <v>40775133</v>
      </c>
      <c r="J120" s="36">
        <v>40775133</v>
      </c>
      <c r="K120" s="8">
        <f t="shared" si="6"/>
        <v>0</v>
      </c>
      <c r="L120" s="30">
        <f t="shared" si="10"/>
        <v>1</v>
      </c>
      <c r="M120" s="13" t="s">
        <v>209</v>
      </c>
      <c r="N120" s="13" t="s">
        <v>514</v>
      </c>
      <c r="O120" s="33">
        <v>45856</v>
      </c>
      <c r="P120" s="33">
        <v>46022</v>
      </c>
      <c r="Q120" s="34" t="s">
        <v>515</v>
      </c>
    </row>
    <row r="121" spans="1:17" ht="40" x14ac:dyDescent="0.35">
      <c r="A121" s="11">
        <v>120</v>
      </c>
      <c r="B121" s="14" t="s">
        <v>467</v>
      </c>
      <c r="C121" s="14" t="s">
        <v>41</v>
      </c>
      <c r="D121" s="14">
        <v>1152209295</v>
      </c>
      <c r="E121" s="14" t="s">
        <v>468</v>
      </c>
      <c r="F121" s="13" t="s">
        <v>145</v>
      </c>
      <c r="G121" s="13" t="s">
        <v>146</v>
      </c>
      <c r="H121" s="13" t="s">
        <v>339</v>
      </c>
      <c r="I121" s="36">
        <v>33644800</v>
      </c>
      <c r="J121" s="36">
        <v>33644800</v>
      </c>
      <c r="K121" s="8">
        <f>I121-J121</f>
        <v>0</v>
      </c>
      <c r="L121" s="30">
        <f t="shared" si="10"/>
        <v>1</v>
      </c>
      <c r="M121" s="13" t="s">
        <v>209</v>
      </c>
      <c r="N121" s="13" t="s">
        <v>510</v>
      </c>
      <c r="O121" s="33">
        <v>45852</v>
      </c>
      <c r="P121" s="33">
        <v>46022</v>
      </c>
      <c r="Q121" s="34" t="s">
        <v>516</v>
      </c>
    </row>
    <row r="122" spans="1:17" ht="50" x14ac:dyDescent="0.35">
      <c r="A122" s="5">
        <v>121</v>
      </c>
      <c r="B122" s="14" t="s">
        <v>469</v>
      </c>
      <c r="C122" s="14" t="s">
        <v>99</v>
      </c>
      <c r="D122" s="14">
        <v>71783637</v>
      </c>
      <c r="E122" s="14" t="s">
        <v>470</v>
      </c>
      <c r="F122" s="13" t="s">
        <v>145</v>
      </c>
      <c r="G122" s="13" t="s">
        <v>146</v>
      </c>
      <c r="H122" s="13" t="s">
        <v>339</v>
      </c>
      <c r="I122" s="36">
        <v>46300800</v>
      </c>
      <c r="J122" s="36">
        <v>46300800</v>
      </c>
      <c r="K122" s="8">
        <f t="shared" si="6"/>
        <v>0</v>
      </c>
      <c r="L122" s="30">
        <f t="shared" si="10"/>
        <v>1</v>
      </c>
      <c r="M122" s="13" t="s">
        <v>209</v>
      </c>
      <c r="N122" s="13" t="s">
        <v>510</v>
      </c>
      <c r="O122" s="33">
        <v>45852</v>
      </c>
      <c r="P122" s="33">
        <v>46022</v>
      </c>
      <c r="Q122" s="34" t="s">
        <v>517</v>
      </c>
    </row>
    <row r="123" spans="1:17" ht="40" x14ac:dyDescent="0.35">
      <c r="A123" s="11">
        <v>122</v>
      </c>
      <c r="B123" s="14" t="s">
        <v>471</v>
      </c>
      <c r="C123" s="14" t="s">
        <v>105</v>
      </c>
      <c r="D123" s="14" t="s">
        <v>472</v>
      </c>
      <c r="E123" s="14" t="s">
        <v>363</v>
      </c>
      <c r="F123" s="13" t="s">
        <v>145</v>
      </c>
      <c r="G123" s="13" t="s">
        <v>146</v>
      </c>
      <c r="H123" s="13" t="s">
        <v>339</v>
      </c>
      <c r="I123" s="36">
        <v>33644800</v>
      </c>
      <c r="J123" s="36">
        <v>33644800</v>
      </c>
      <c r="K123" s="8">
        <f t="shared" si="6"/>
        <v>0</v>
      </c>
      <c r="L123" s="30">
        <f t="shared" si="10"/>
        <v>1</v>
      </c>
      <c r="M123" s="13" t="s">
        <v>209</v>
      </c>
      <c r="N123" s="13" t="s">
        <v>510</v>
      </c>
      <c r="O123" s="33">
        <v>45852</v>
      </c>
      <c r="P123" s="33">
        <v>46022</v>
      </c>
      <c r="Q123" s="34" t="s">
        <v>518</v>
      </c>
    </row>
    <row r="124" spans="1:17" ht="50" x14ac:dyDescent="0.35">
      <c r="A124" s="5">
        <v>123</v>
      </c>
      <c r="B124" s="14" t="s">
        <v>473</v>
      </c>
      <c r="C124" s="14" t="s">
        <v>102</v>
      </c>
      <c r="D124" s="14">
        <v>32296107</v>
      </c>
      <c r="E124" s="14" t="s">
        <v>474</v>
      </c>
      <c r="F124" s="13" t="s">
        <v>145</v>
      </c>
      <c r="G124" s="13" t="s">
        <v>146</v>
      </c>
      <c r="H124" s="13" t="s">
        <v>339</v>
      </c>
      <c r="I124" s="36">
        <v>33644800</v>
      </c>
      <c r="J124" s="36">
        <v>33644800</v>
      </c>
      <c r="K124" s="8">
        <f t="shared" si="6"/>
        <v>0</v>
      </c>
      <c r="L124" s="30">
        <f t="shared" si="10"/>
        <v>1</v>
      </c>
      <c r="M124" s="13" t="s">
        <v>209</v>
      </c>
      <c r="N124" s="13" t="s">
        <v>510</v>
      </c>
      <c r="O124" s="33">
        <v>45852</v>
      </c>
      <c r="P124" s="33">
        <v>46022</v>
      </c>
      <c r="Q124" s="34" t="s">
        <v>519</v>
      </c>
    </row>
    <row r="125" spans="1:17" ht="50" x14ac:dyDescent="0.35">
      <c r="A125" s="11">
        <v>124</v>
      </c>
      <c r="B125" s="14" t="s">
        <v>475</v>
      </c>
      <c r="C125" s="14" t="s">
        <v>47</v>
      </c>
      <c r="D125" s="14">
        <v>43598197</v>
      </c>
      <c r="E125" s="14" t="s">
        <v>476</v>
      </c>
      <c r="F125" s="13" t="s">
        <v>145</v>
      </c>
      <c r="G125" s="13" t="s">
        <v>146</v>
      </c>
      <c r="H125" s="13" t="s">
        <v>339</v>
      </c>
      <c r="I125" s="36">
        <v>33444533</v>
      </c>
      <c r="J125" s="36">
        <v>33444533</v>
      </c>
      <c r="K125" s="8">
        <f t="shared" si="6"/>
        <v>0</v>
      </c>
      <c r="L125" s="30">
        <f t="shared" si="10"/>
        <v>1</v>
      </c>
      <c r="M125" s="13" t="s">
        <v>209</v>
      </c>
      <c r="N125" s="13" t="s">
        <v>514</v>
      </c>
      <c r="O125" s="33">
        <v>45853</v>
      </c>
      <c r="P125" s="33">
        <v>46022</v>
      </c>
      <c r="Q125" s="34" t="s">
        <v>520</v>
      </c>
    </row>
    <row r="126" spans="1:17" ht="60" x14ac:dyDescent="0.35">
      <c r="A126" s="5">
        <v>125</v>
      </c>
      <c r="B126" s="14" t="s">
        <v>477</v>
      </c>
      <c r="C126" s="14" t="s">
        <v>130</v>
      </c>
      <c r="D126" s="14">
        <v>32324251</v>
      </c>
      <c r="E126" s="14" t="s">
        <v>131</v>
      </c>
      <c r="F126" s="13" t="s">
        <v>145</v>
      </c>
      <c r="G126" s="13" t="s">
        <v>146</v>
      </c>
      <c r="H126" s="13" t="s">
        <v>339</v>
      </c>
      <c r="I126" s="36">
        <v>41060367</v>
      </c>
      <c r="J126" s="36">
        <v>41060367</v>
      </c>
      <c r="K126" s="8">
        <f t="shared" si="6"/>
        <v>0</v>
      </c>
      <c r="L126" s="30">
        <f t="shared" si="10"/>
        <v>1</v>
      </c>
      <c r="M126" s="13" t="s">
        <v>209</v>
      </c>
      <c r="N126" s="13" t="s">
        <v>521</v>
      </c>
      <c r="O126" s="33">
        <v>45859</v>
      </c>
      <c r="P126" s="33">
        <v>46022</v>
      </c>
      <c r="Q126" s="34" t="s">
        <v>522</v>
      </c>
    </row>
    <row r="127" spans="1:17" ht="20" x14ac:dyDescent="0.35">
      <c r="A127" s="11">
        <v>126</v>
      </c>
      <c r="B127" s="14" t="s">
        <v>478</v>
      </c>
      <c r="C127" s="14" t="s">
        <v>479</v>
      </c>
      <c r="D127" s="14">
        <v>900059238</v>
      </c>
      <c r="E127" s="14" t="s">
        <v>480</v>
      </c>
      <c r="F127" s="13" t="s">
        <v>481</v>
      </c>
      <c r="G127" s="13" t="s">
        <v>278</v>
      </c>
      <c r="H127" s="13" t="s">
        <v>339</v>
      </c>
      <c r="I127" s="36">
        <v>1910895</v>
      </c>
      <c r="J127" s="36">
        <v>1910895</v>
      </c>
      <c r="K127" s="7">
        <v>0</v>
      </c>
      <c r="L127" s="30">
        <f t="shared" si="10"/>
        <v>1</v>
      </c>
      <c r="M127" s="13" t="s">
        <v>209</v>
      </c>
      <c r="N127" s="13" t="s">
        <v>523</v>
      </c>
      <c r="O127" s="33">
        <v>45848</v>
      </c>
      <c r="P127" s="33">
        <v>45864</v>
      </c>
      <c r="Q127" s="34" t="s">
        <v>524</v>
      </c>
    </row>
    <row r="128" spans="1:17" ht="60" x14ac:dyDescent="0.35">
      <c r="A128" s="5">
        <v>127</v>
      </c>
      <c r="B128" s="14" t="s">
        <v>482</v>
      </c>
      <c r="C128" s="14" t="s">
        <v>133</v>
      </c>
      <c r="D128" s="14">
        <v>8394692</v>
      </c>
      <c r="E128" s="14" t="s">
        <v>483</v>
      </c>
      <c r="F128" s="13" t="s">
        <v>145</v>
      </c>
      <c r="G128" s="13" t="s">
        <v>146</v>
      </c>
      <c r="H128" s="13" t="s">
        <v>339</v>
      </c>
      <c r="I128" s="36">
        <v>39546967</v>
      </c>
      <c r="J128" s="36">
        <v>39546967</v>
      </c>
      <c r="K128" s="8">
        <f>I128-J128</f>
        <v>0</v>
      </c>
      <c r="L128" s="30">
        <f t="shared" si="10"/>
        <v>1</v>
      </c>
      <c r="M128" s="13" t="s">
        <v>209</v>
      </c>
      <c r="N128" s="13" t="s">
        <v>521</v>
      </c>
      <c r="O128" s="33">
        <v>45859</v>
      </c>
      <c r="P128" s="33">
        <v>46022</v>
      </c>
      <c r="Q128" s="34" t="s">
        <v>525</v>
      </c>
    </row>
    <row r="129" spans="1:17" ht="40" x14ac:dyDescent="0.35">
      <c r="A129" s="11">
        <v>128</v>
      </c>
      <c r="B129" s="14" t="s">
        <v>484</v>
      </c>
      <c r="C129" s="14" t="s">
        <v>272</v>
      </c>
      <c r="D129" s="14">
        <v>43283667</v>
      </c>
      <c r="E129" s="14" t="s">
        <v>126</v>
      </c>
      <c r="F129" s="13" t="s">
        <v>145</v>
      </c>
      <c r="G129" s="13" t="s">
        <v>146</v>
      </c>
      <c r="H129" s="13" t="s">
        <v>339</v>
      </c>
      <c r="I129" s="36">
        <v>19652733</v>
      </c>
      <c r="J129" s="36">
        <v>19652733</v>
      </c>
      <c r="K129" s="8">
        <f>I129-J129</f>
        <v>0</v>
      </c>
      <c r="L129" s="30">
        <f t="shared" si="10"/>
        <v>1</v>
      </c>
      <c r="M129" s="13" t="s">
        <v>209</v>
      </c>
      <c r="N129" s="13" t="s">
        <v>521</v>
      </c>
      <c r="O129" s="33">
        <v>45859</v>
      </c>
      <c r="P129" s="33">
        <v>46022</v>
      </c>
      <c r="Q129" s="34" t="s">
        <v>526</v>
      </c>
    </row>
    <row r="130" spans="1:17" ht="50" x14ac:dyDescent="0.35">
      <c r="A130" s="5">
        <v>129</v>
      </c>
      <c r="B130" s="14" t="s">
        <v>485</v>
      </c>
      <c r="C130" s="14" t="s">
        <v>486</v>
      </c>
      <c r="D130" s="14">
        <v>1016005360</v>
      </c>
      <c r="E130" s="14" t="s">
        <v>487</v>
      </c>
      <c r="F130" s="13" t="s">
        <v>145</v>
      </c>
      <c r="G130" s="13" t="s">
        <v>146</v>
      </c>
      <c r="H130" s="13" t="s">
        <v>339</v>
      </c>
      <c r="I130" s="36">
        <v>26708000</v>
      </c>
      <c r="J130" s="36">
        <v>20698700</v>
      </c>
      <c r="K130" s="8">
        <f>I130-J130</f>
        <v>6009300</v>
      </c>
      <c r="L130" s="30">
        <f t="shared" ref="L130:L137" si="11">(J130/I130)</f>
        <v>0.77500000000000002</v>
      </c>
      <c r="M130" s="13" t="s">
        <v>209</v>
      </c>
      <c r="N130" s="13" t="s">
        <v>151</v>
      </c>
      <c r="O130" s="33">
        <v>45867</v>
      </c>
      <c r="P130" s="33">
        <v>45989</v>
      </c>
      <c r="Q130" s="34" t="s">
        <v>527</v>
      </c>
    </row>
    <row r="131" spans="1:17" ht="50" x14ac:dyDescent="0.35">
      <c r="A131" s="11">
        <v>130</v>
      </c>
      <c r="B131" s="14" t="s">
        <v>532</v>
      </c>
      <c r="C131" s="14" t="s">
        <v>533</v>
      </c>
      <c r="D131" s="14" t="s">
        <v>534</v>
      </c>
      <c r="E131" s="14" t="s">
        <v>535</v>
      </c>
      <c r="F131" s="13" t="s">
        <v>536</v>
      </c>
      <c r="G131" s="13" t="s">
        <v>325</v>
      </c>
      <c r="H131" s="13" t="s">
        <v>339</v>
      </c>
      <c r="I131" s="36">
        <v>102340372</v>
      </c>
      <c r="J131" s="36">
        <v>101962566</v>
      </c>
      <c r="K131" s="7">
        <f>I131-J131</f>
        <v>377806</v>
      </c>
      <c r="L131" s="30">
        <f t="shared" ref="L131" si="12">(J131/I131)</f>
        <v>0.99630833860951762</v>
      </c>
      <c r="M131" s="13" t="s">
        <v>209</v>
      </c>
      <c r="N131" s="13" t="s">
        <v>153</v>
      </c>
      <c r="O131" s="33">
        <v>45880</v>
      </c>
      <c r="P131" s="33">
        <v>45910</v>
      </c>
      <c r="Q131" s="34" t="s">
        <v>537</v>
      </c>
    </row>
    <row r="132" spans="1:17" ht="50" x14ac:dyDescent="0.35">
      <c r="A132" s="5">
        <v>131</v>
      </c>
      <c r="B132" s="14" t="s">
        <v>488</v>
      </c>
      <c r="C132" s="14" t="s">
        <v>280</v>
      </c>
      <c r="D132" s="14">
        <v>15453736</v>
      </c>
      <c r="E132" s="14" t="s">
        <v>489</v>
      </c>
      <c r="F132" s="13" t="s">
        <v>145</v>
      </c>
      <c r="G132" s="13" t="s">
        <v>146</v>
      </c>
      <c r="H132" s="13" t="s">
        <v>339</v>
      </c>
      <c r="I132" s="36">
        <v>10650000</v>
      </c>
      <c r="J132" s="7">
        <v>10650000</v>
      </c>
      <c r="K132" s="7">
        <f>I132-J132</f>
        <v>0</v>
      </c>
      <c r="L132" s="30">
        <f t="shared" si="11"/>
        <v>1</v>
      </c>
      <c r="M132" s="13" t="s">
        <v>209</v>
      </c>
      <c r="N132" s="13" t="s">
        <v>528</v>
      </c>
      <c r="O132" s="33">
        <v>45870</v>
      </c>
      <c r="P132" s="33">
        <v>45915</v>
      </c>
      <c r="Q132" s="34" t="s">
        <v>529</v>
      </c>
    </row>
    <row r="133" spans="1:17" ht="70" x14ac:dyDescent="0.35">
      <c r="A133" s="11">
        <v>132</v>
      </c>
      <c r="B133" s="14" t="s">
        <v>538</v>
      </c>
      <c r="C133" s="14" t="s">
        <v>539</v>
      </c>
      <c r="D133" s="14" t="s">
        <v>540</v>
      </c>
      <c r="E133" s="14" t="s">
        <v>541</v>
      </c>
      <c r="F133" s="13" t="s">
        <v>145</v>
      </c>
      <c r="G133" s="13" t="s">
        <v>217</v>
      </c>
      <c r="H133" s="13" t="s">
        <v>339</v>
      </c>
      <c r="I133" s="36">
        <v>89250000</v>
      </c>
      <c r="J133" s="36">
        <v>89250000</v>
      </c>
      <c r="K133" s="7">
        <v>0</v>
      </c>
      <c r="L133" s="30">
        <f t="shared" si="11"/>
        <v>1</v>
      </c>
      <c r="M133" s="13" t="s">
        <v>209</v>
      </c>
      <c r="N133" s="13" t="s">
        <v>152</v>
      </c>
      <c r="O133" s="33">
        <v>45897</v>
      </c>
      <c r="P133" s="33">
        <v>45988</v>
      </c>
      <c r="Q133" s="34" t="s">
        <v>554</v>
      </c>
    </row>
    <row r="134" spans="1:17" ht="40" x14ac:dyDescent="0.35">
      <c r="A134" s="5">
        <v>133</v>
      </c>
      <c r="B134" s="14" t="s">
        <v>542</v>
      </c>
      <c r="C134" s="14" t="s">
        <v>543</v>
      </c>
      <c r="D134" s="14">
        <v>1128461702</v>
      </c>
      <c r="E134" s="14" t="s">
        <v>544</v>
      </c>
      <c r="F134" s="13" t="s">
        <v>145</v>
      </c>
      <c r="G134" s="13" t="s">
        <v>545</v>
      </c>
      <c r="H134" s="13" t="s">
        <v>339</v>
      </c>
      <c r="I134" s="36">
        <v>20784133</v>
      </c>
      <c r="J134" s="36">
        <v>20784133</v>
      </c>
      <c r="K134" s="7">
        <f t="shared" ref="K134:K142" si="13">I134-J134</f>
        <v>0</v>
      </c>
      <c r="L134" s="30">
        <f t="shared" si="11"/>
        <v>1</v>
      </c>
      <c r="M134" s="13" t="s">
        <v>209</v>
      </c>
      <c r="N134" s="13" t="s">
        <v>555</v>
      </c>
      <c r="O134" s="33">
        <v>45873</v>
      </c>
      <c r="P134" s="33">
        <v>46022</v>
      </c>
      <c r="Q134" s="34" t="s">
        <v>556</v>
      </c>
    </row>
    <row r="135" spans="1:17" ht="50" x14ac:dyDescent="0.35">
      <c r="A135" s="11">
        <v>134</v>
      </c>
      <c r="B135" s="14" t="s">
        <v>546</v>
      </c>
      <c r="C135" s="14" t="s">
        <v>547</v>
      </c>
      <c r="D135" s="14">
        <v>1037323638</v>
      </c>
      <c r="E135" s="14" t="s">
        <v>548</v>
      </c>
      <c r="F135" s="13" t="s">
        <v>145</v>
      </c>
      <c r="G135" s="13" t="s">
        <v>545</v>
      </c>
      <c r="H135" s="13" t="s">
        <v>339</v>
      </c>
      <c r="I135" s="36">
        <v>27033000</v>
      </c>
      <c r="J135" s="36">
        <v>27033000</v>
      </c>
      <c r="K135" s="7">
        <f t="shared" si="13"/>
        <v>0</v>
      </c>
      <c r="L135" s="30">
        <f t="shared" si="11"/>
        <v>1</v>
      </c>
      <c r="M135" s="13" t="s">
        <v>563</v>
      </c>
      <c r="N135" s="13" t="s">
        <v>585</v>
      </c>
      <c r="O135" s="33">
        <v>45880</v>
      </c>
      <c r="P135" s="33">
        <v>46016</v>
      </c>
      <c r="Q135" s="34" t="s">
        <v>557</v>
      </c>
    </row>
    <row r="136" spans="1:17" ht="30" x14ac:dyDescent="0.35">
      <c r="A136" s="5">
        <v>135</v>
      </c>
      <c r="B136" s="14" t="s">
        <v>564</v>
      </c>
      <c r="C136" s="14" t="s">
        <v>566</v>
      </c>
      <c r="D136" s="14">
        <v>890909297</v>
      </c>
      <c r="E136" s="14" t="s">
        <v>567</v>
      </c>
      <c r="F136" s="13" t="s">
        <v>145</v>
      </c>
      <c r="G136" s="13" t="s">
        <v>241</v>
      </c>
      <c r="H136" s="13" t="s">
        <v>147</v>
      </c>
      <c r="I136" s="53">
        <v>20000000</v>
      </c>
      <c r="J136" s="36">
        <v>18454427</v>
      </c>
      <c r="K136" s="7">
        <f t="shared" si="13"/>
        <v>1545573</v>
      </c>
      <c r="L136" s="30">
        <f t="shared" si="11"/>
        <v>0.92272135</v>
      </c>
      <c r="M136" s="13" t="s">
        <v>563</v>
      </c>
      <c r="N136" s="54" t="s">
        <v>151</v>
      </c>
      <c r="O136" s="55">
        <v>45904</v>
      </c>
      <c r="P136" s="55">
        <v>46203</v>
      </c>
      <c r="Q136" s="34" t="s">
        <v>570</v>
      </c>
    </row>
    <row r="137" spans="1:17" ht="70" x14ac:dyDescent="0.35">
      <c r="A137" s="11">
        <v>136</v>
      </c>
      <c r="B137" s="14" t="s">
        <v>565</v>
      </c>
      <c r="C137" s="14" t="s">
        <v>568</v>
      </c>
      <c r="D137" s="14">
        <v>900154128</v>
      </c>
      <c r="E137" s="14" t="s">
        <v>569</v>
      </c>
      <c r="F137" s="13" t="s">
        <v>145</v>
      </c>
      <c r="G137" s="13" t="s">
        <v>241</v>
      </c>
      <c r="H137" s="13" t="s">
        <v>147</v>
      </c>
      <c r="I137" s="36">
        <v>150000000</v>
      </c>
      <c r="J137" s="36">
        <v>12800802</v>
      </c>
      <c r="K137" s="7">
        <f t="shared" si="13"/>
        <v>137199198</v>
      </c>
      <c r="L137" s="30">
        <f t="shared" si="11"/>
        <v>8.533868E-2</v>
      </c>
      <c r="M137" s="13" t="s">
        <v>563</v>
      </c>
      <c r="N137" s="13" t="s">
        <v>151</v>
      </c>
      <c r="O137" s="33">
        <v>45908</v>
      </c>
      <c r="P137" s="33">
        <v>46203</v>
      </c>
      <c r="Q137" s="34" t="s">
        <v>571</v>
      </c>
    </row>
    <row r="138" spans="1:17" ht="40" x14ac:dyDescent="0.35">
      <c r="A138" s="5">
        <v>137</v>
      </c>
      <c r="B138" s="14" t="s">
        <v>549</v>
      </c>
      <c r="C138" s="14" t="s">
        <v>550</v>
      </c>
      <c r="D138" s="14">
        <v>32295718</v>
      </c>
      <c r="E138" s="14" t="s">
        <v>373</v>
      </c>
      <c r="F138" s="13" t="s">
        <v>145</v>
      </c>
      <c r="G138" s="13" t="s">
        <v>545</v>
      </c>
      <c r="H138" s="13" t="s">
        <v>339</v>
      </c>
      <c r="I138" s="36">
        <v>25433667</v>
      </c>
      <c r="J138" s="36">
        <v>25433667</v>
      </c>
      <c r="K138" s="7">
        <f t="shared" si="13"/>
        <v>0</v>
      </c>
      <c r="L138" s="30">
        <f t="shared" ref="L138:L144" si="14">(J138/I138)</f>
        <v>1</v>
      </c>
      <c r="M138" s="13" t="s">
        <v>209</v>
      </c>
      <c r="N138" s="13" t="s">
        <v>558</v>
      </c>
      <c r="O138" s="33">
        <v>45894</v>
      </c>
      <c r="P138" s="33">
        <v>46022</v>
      </c>
      <c r="Q138" s="34" t="s">
        <v>559</v>
      </c>
    </row>
    <row r="139" spans="1:17" ht="50" x14ac:dyDescent="0.35">
      <c r="A139" s="11">
        <v>138</v>
      </c>
      <c r="B139" s="14" t="s">
        <v>551</v>
      </c>
      <c r="C139" s="14" t="s">
        <v>139</v>
      </c>
      <c r="D139" s="14">
        <v>1000205800</v>
      </c>
      <c r="E139" s="14" t="s">
        <v>349</v>
      </c>
      <c r="F139" s="13" t="s">
        <v>145</v>
      </c>
      <c r="G139" s="13" t="s">
        <v>545</v>
      </c>
      <c r="H139" s="13" t="s">
        <v>339</v>
      </c>
      <c r="I139" s="36">
        <v>11594000</v>
      </c>
      <c r="J139" s="36">
        <v>11594000</v>
      </c>
      <c r="K139" s="7">
        <f t="shared" si="13"/>
        <v>0</v>
      </c>
      <c r="L139" s="30">
        <f t="shared" si="14"/>
        <v>1</v>
      </c>
      <c r="M139" s="13" t="s">
        <v>209</v>
      </c>
      <c r="N139" s="13" t="s">
        <v>560</v>
      </c>
      <c r="O139" s="33">
        <v>45897</v>
      </c>
      <c r="P139" s="33">
        <v>46022</v>
      </c>
      <c r="Q139" s="34" t="s">
        <v>561</v>
      </c>
    </row>
    <row r="140" spans="1:17" ht="50" x14ac:dyDescent="0.35">
      <c r="A140" s="5">
        <v>139</v>
      </c>
      <c r="B140" s="14" t="s">
        <v>552</v>
      </c>
      <c r="C140" s="14" t="s">
        <v>136</v>
      </c>
      <c r="D140" s="14">
        <v>1000393686</v>
      </c>
      <c r="E140" s="14" t="s">
        <v>553</v>
      </c>
      <c r="F140" s="13" t="s">
        <v>145</v>
      </c>
      <c r="G140" s="13" t="s">
        <v>545</v>
      </c>
      <c r="H140" s="13" t="s">
        <v>339</v>
      </c>
      <c r="I140" s="36">
        <v>11594000</v>
      </c>
      <c r="J140" s="36">
        <v>11594000</v>
      </c>
      <c r="K140" s="7">
        <f t="shared" si="13"/>
        <v>0</v>
      </c>
      <c r="L140" s="30">
        <f t="shared" si="14"/>
        <v>1</v>
      </c>
      <c r="M140" s="13" t="s">
        <v>209</v>
      </c>
      <c r="N140" s="13" t="s">
        <v>560</v>
      </c>
      <c r="O140" s="55">
        <v>45897</v>
      </c>
      <c r="P140" s="55">
        <v>46022</v>
      </c>
      <c r="Q140" s="56" t="s">
        <v>562</v>
      </c>
    </row>
    <row r="141" spans="1:17" ht="40" x14ac:dyDescent="0.35">
      <c r="A141" s="11">
        <v>140</v>
      </c>
      <c r="B141" s="14" t="s">
        <v>572</v>
      </c>
      <c r="C141" s="14" t="s">
        <v>575</v>
      </c>
      <c r="D141" s="14">
        <v>71367219</v>
      </c>
      <c r="E141" s="14" t="s">
        <v>577</v>
      </c>
      <c r="F141" s="13" t="s">
        <v>145</v>
      </c>
      <c r="G141" s="13" t="s">
        <v>545</v>
      </c>
      <c r="H141" s="13" t="s">
        <v>339</v>
      </c>
      <c r="I141" s="36">
        <v>29950000</v>
      </c>
      <c r="J141" s="36">
        <v>19966666</v>
      </c>
      <c r="K141" s="7">
        <f t="shared" si="13"/>
        <v>9983334</v>
      </c>
      <c r="L141" s="30">
        <f t="shared" si="14"/>
        <v>0.66666664440734558</v>
      </c>
      <c r="M141" s="13" t="s">
        <v>209</v>
      </c>
      <c r="N141" s="13" t="s">
        <v>152</v>
      </c>
      <c r="O141" s="55">
        <v>45931</v>
      </c>
      <c r="P141" s="55">
        <v>46022</v>
      </c>
      <c r="Q141" s="56" t="s">
        <v>579</v>
      </c>
    </row>
    <row r="142" spans="1:17" ht="40" x14ac:dyDescent="0.35">
      <c r="A142" s="5">
        <v>141</v>
      </c>
      <c r="B142" s="14" t="s">
        <v>573</v>
      </c>
      <c r="C142" s="14" t="s">
        <v>411</v>
      </c>
      <c r="D142" s="14">
        <v>1000189801</v>
      </c>
      <c r="E142" s="14" t="s">
        <v>412</v>
      </c>
      <c r="F142" s="13" t="s">
        <v>145</v>
      </c>
      <c r="G142" s="13" t="s">
        <v>545</v>
      </c>
      <c r="H142" s="13" t="s">
        <v>339</v>
      </c>
      <c r="I142" s="36">
        <v>6077500</v>
      </c>
      <c r="J142" s="36">
        <v>6077500</v>
      </c>
      <c r="K142" s="7">
        <f t="shared" si="13"/>
        <v>0</v>
      </c>
      <c r="L142" s="30">
        <f t="shared" si="14"/>
        <v>1</v>
      </c>
      <c r="M142" s="13" t="s">
        <v>209</v>
      </c>
      <c r="N142" s="13" t="s">
        <v>578</v>
      </c>
      <c r="O142" s="55">
        <v>45957</v>
      </c>
      <c r="P142" s="55">
        <v>46022</v>
      </c>
      <c r="Q142" s="56" t="s">
        <v>580</v>
      </c>
    </row>
    <row r="143" spans="1:17" ht="30" x14ac:dyDescent="0.35">
      <c r="A143" s="11">
        <v>142</v>
      </c>
      <c r="B143" s="57" t="s">
        <v>586</v>
      </c>
      <c r="C143" s="57" t="s">
        <v>587</v>
      </c>
      <c r="D143" s="57" t="s">
        <v>588</v>
      </c>
      <c r="E143" s="57" t="s">
        <v>589</v>
      </c>
      <c r="F143" s="13" t="s">
        <v>590</v>
      </c>
      <c r="G143" s="13" t="s">
        <v>591</v>
      </c>
      <c r="H143" s="13" t="s">
        <v>339</v>
      </c>
      <c r="I143" s="58">
        <v>21224340</v>
      </c>
      <c r="J143" s="36">
        <v>0</v>
      </c>
      <c r="K143" s="7">
        <v>0</v>
      </c>
      <c r="L143" s="30">
        <f t="shared" ref="L143" si="15">(J143/I143)</f>
        <v>0</v>
      </c>
      <c r="M143" s="13" t="s">
        <v>209</v>
      </c>
      <c r="N143" s="13" t="s">
        <v>151</v>
      </c>
      <c r="O143" s="33">
        <v>45966</v>
      </c>
      <c r="P143" s="33">
        <v>46022</v>
      </c>
      <c r="Q143" s="34" t="s">
        <v>593</v>
      </c>
    </row>
    <row r="144" spans="1:17" ht="40" x14ac:dyDescent="0.35">
      <c r="A144" s="11">
        <v>143</v>
      </c>
      <c r="B144" s="14" t="s">
        <v>574</v>
      </c>
      <c r="C144" s="14" t="s">
        <v>576</v>
      </c>
      <c r="D144" s="14">
        <v>71227988</v>
      </c>
      <c r="E144" s="14" t="s">
        <v>426</v>
      </c>
      <c r="F144" s="13" t="s">
        <v>145</v>
      </c>
      <c r="G144" s="13" t="s">
        <v>545</v>
      </c>
      <c r="H144" s="13" t="s">
        <v>339</v>
      </c>
      <c r="I144" s="36">
        <v>12016000</v>
      </c>
      <c r="J144" s="36">
        <v>12016000</v>
      </c>
      <c r="K144" s="7">
        <f>I144-J144</f>
        <v>0</v>
      </c>
      <c r="L144" s="30">
        <f t="shared" si="14"/>
        <v>1</v>
      </c>
      <c r="M144" s="13" t="s">
        <v>209</v>
      </c>
      <c r="N144" s="13" t="s">
        <v>261</v>
      </c>
      <c r="O144" s="33">
        <v>45958</v>
      </c>
      <c r="P144" s="33">
        <v>46018</v>
      </c>
      <c r="Q144" s="50" t="s">
        <v>581</v>
      </c>
    </row>
    <row r="145" spans="1:17" ht="60" x14ac:dyDescent="0.35">
      <c r="A145" s="11">
        <v>144</v>
      </c>
      <c r="B145" s="57" t="s">
        <v>594</v>
      </c>
      <c r="C145" s="57" t="s">
        <v>596</v>
      </c>
      <c r="D145" s="57" t="s">
        <v>597</v>
      </c>
      <c r="E145" s="57" t="s">
        <v>598</v>
      </c>
      <c r="F145" s="13" t="s">
        <v>599</v>
      </c>
      <c r="G145" s="13" t="s">
        <v>600</v>
      </c>
      <c r="H145" s="13" t="s">
        <v>592</v>
      </c>
      <c r="I145" s="58">
        <v>413196158</v>
      </c>
      <c r="J145" s="58">
        <v>413196158</v>
      </c>
      <c r="K145" s="7">
        <v>0</v>
      </c>
      <c r="L145" s="30">
        <f t="shared" ref="L145" si="16">(J145/I145)</f>
        <v>1</v>
      </c>
      <c r="M145" s="13" t="s">
        <v>209</v>
      </c>
      <c r="N145" s="13" t="s">
        <v>604</v>
      </c>
      <c r="O145" s="33">
        <v>45968</v>
      </c>
      <c r="P145" s="33">
        <v>46446</v>
      </c>
      <c r="Q145" s="34" t="s">
        <v>605</v>
      </c>
    </row>
    <row r="146" spans="1:17" ht="50" x14ac:dyDescent="0.35">
      <c r="A146" s="11">
        <v>145</v>
      </c>
      <c r="B146" s="14" t="s">
        <v>595</v>
      </c>
      <c r="C146" s="57" t="s">
        <v>601</v>
      </c>
      <c r="D146" s="57" t="s">
        <v>602</v>
      </c>
      <c r="E146" s="57" t="s">
        <v>603</v>
      </c>
      <c r="F146" s="13" t="s">
        <v>599</v>
      </c>
      <c r="G146" s="13" t="s">
        <v>600</v>
      </c>
      <c r="H146" s="13" t="s">
        <v>592</v>
      </c>
      <c r="I146" s="58">
        <v>0</v>
      </c>
      <c r="J146" s="36">
        <v>0</v>
      </c>
      <c r="K146" s="7">
        <v>0</v>
      </c>
      <c r="L146" s="64">
        <v>0</v>
      </c>
      <c r="M146" s="13" t="s">
        <v>209</v>
      </c>
      <c r="N146" s="13" t="s">
        <v>606</v>
      </c>
      <c r="O146" s="55">
        <v>45967</v>
      </c>
      <c r="P146" s="55">
        <v>47118</v>
      </c>
      <c r="Q146" s="56" t="s">
        <v>607</v>
      </c>
    </row>
    <row r="147" spans="1:17" ht="31.5" x14ac:dyDescent="0.35">
      <c r="A147" s="62">
        <v>146</v>
      </c>
      <c r="B147" s="57" t="s">
        <v>609</v>
      </c>
      <c r="C147" s="57" t="s">
        <v>610</v>
      </c>
      <c r="D147" s="57" t="s">
        <v>611</v>
      </c>
      <c r="E147" s="57" t="s">
        <v>612</v>
      </c>
      <c r="F147" s="13" t="s">
        <v>613</v>
      </c>
      <c r="G147" s="13" t="s">
        <v>614</v>
      </c>
      <c r="H147" s="13" t="s">
        <v>592</v>
      </c>
      <c r="I147" s="60">
        <v>2376152393</v>
      </c>
      <c r="J147" s="36">
        <v>0</v>
      </c>
      <c r="K147" s="7">
        <v>0</v>
      </c>
      <c r="L147" s="64">
        <v>0</v>
      </c>
      <c r="M147" s="13" t="s">
        <v>209</v>
      </c>
      <c r="N147" s="13" t="s">
        <v>621</v>
      </c>
      <c r="O147" s="55">
        <v>46021</v>
      </c>
      <c r="P147" s="55">
        <v>46597</v>
      </c>
      <c r="Q147" s="61" t="s">
        <v>623</v>
      </c>
    </row>
    <row r="148" spans="1:17" ht="31.5" x14ac:dyDescent="0.35">
      <c r="A148" s="62">
        <v>147</v>
      </c>
      <c r="B148" s="57" t="s">
        <v>615</v>
      </c>
      <c r="C148" s="57" t="s">
        <v>616</v>
      </c>
      <c r="D148" s="57" t="s">
        <v>617</v>
      </c>
      <c r="E148" s="59" t="s">
        <v>618</v>
      </c>
      <c r="F148" s="59" t="s">
        <v>619</v>
      </c>
      <c r="G148" s="13" t="s">
        <v>620</v>
      </c>
      <c r="H148" s="13" t="s">
        <v>592</v>
      </c>
      <c r="I148" s="60">
        <v>14448671556</v>
      </c>
      <c r="J148" s="36">
        <v>0</v>
      </c>
      <c r="K148" s="7">
        <v>0</v>
      </c>
      <c r="L148" s="64">
        <v>0</v>
      </c>
      <c r="M148" s="13" t="s">
        <v>209</v>
      </c>
      <c r="N148" s="13" t="s">
        <v>622</v>
      </c>
      <c r="O148" s="33">
        <v>46021</v>
      </c>
      <c r="P148" s="33">
        <v>46567</v>
      </c>
      <c r="Q148" s="61" t="s">
        <v>624</v>
      </c>
    </row>
  </sheetData>
  <phoneticPr fontId="8" type="noConversion"/>
  <dataValidations count="1">
    <dataValidation type="whole" errorStyle="warning" allowBlank="1" showInputMessage="1" showErrorMessage="1" error="NO SEPARAR CON PUNTOS NI COMAS_x000a_" promptTitle="ADVERTENCIA" prompt="NO SEPARAR CON PUNTOS NI COMAS" sqref="D8:D17 D19:D26 D41:D46" xr:uid="{FD557298-ED6E-464B-8131-D39B568487AA}">
      <formula1>0</formula1>
      <formula2>9999999999</formula2>
    </dataValidation>
  </dataValidations>
  <hyperlinks>
    <hyperlink ref="Q41" r:id="rId1" xr:uid="{D0B168FF-8E82-4B81-A9BF-78596872DC58}"/>
    <hyperlink ref="Q40" r:id="rId2" xr:uid="{AB4E19BB-0D6A-4517-B61A-8F0E537E05A4}"/>
    <hyperlink ref="Q39" r:id="rId3" xr:uid="{4572D1D5-5CCB-4C83-9D99-89F3CA74EF12}"/>
    <hyperlink ref="Q38" r:id="rId4" xr:uid="{B039B4DC-8B0E-4930-90B3-D672698EDE61}"/>
    <hyperlink ref="Q37" r:id="rId5" xr:uid="{9C625AD1-C71A-4DEB-8AB3-8DE27A6E3E64}"/>
    <hyperlink ref="Q36" r:id="rId6" xr:uid="{53199A4B-CBB0-42F3-A9F1-83D91734D13B}"/>
    <hyperlink ref="Q35" r:id="rId7" xr:uid="{7E8FD63D-F7DE-407A-8D94-1C2070F702D7}"/>
    <hyperlink ref="Q34" r:id="rId8" xr:uid="{9FE5D47D-0599-4D6E-B269-FF53DE7EDBD3}"/>
    <hyperlink ref="Q33" r:id="rId9" xr:uid="{60D45EB6-E35B-4E50-9292-9D2EE2353DE7}"/>
    <hyperlink ref="Q32" r:id="rId10" xr:uid="{0F09460C-24C7-40BE-AA8A-FB0ACE716F05}"/>
    <hyperlink ref="Q30" r:id="rId11" xr:uid="{FA8F3CA5-A333-4667-B1DF-D55189FDAA51}"/>
    <hyperlink ref="Q29" r:id="rId12" xr:uid="{406F94BE-0DDF-4CD3-A4CA-A6B1B262923A}"/>
    <hyperlink ref="Q28" r:id="rId13" xr:uid="{488F5C7B-5687-4E37-81F5-1971F36430CC}"/>
    <hyperlink ref="Q2" r:id="rId14" xr:uid="{679E092D-2B16-4F75-9078-CE5469CBDC29}"/>
    <hyperlink ref="Q3" r:id="rId15" xr:uid="{33C7DAB2-52BB-4E41-85C1-0BFC7C7F57F7}"/>
    <hyperlink ref="Q4" r:id="rId16" xr:uid="{533E9CDE-DF2E-449E-8BDA-D7976D29DACC}"/>
    <hyperlink ref="Q5" r:id="rId17" xr:uid="{419B18D8-D8E3-4D9D-8ACF-A9FE376F7874}"/>
    <hyperlink ref="Q6" r:id="rId18" xr:uid="{FAD934B5-3CEA-4250-91AF-CFC062C53F51}"/>
    <hyperlink ref="Q7" r:id="rId19" xr:uid="{6ADC6882-A9C7-4E21-8625-6856E94D25FF}"/>
    <hyperlink ref="Q8" r:id="rId20" xr:uid="{26D66449-7F5F-47B2-8D27-DF45C8D09EE0}"/>
    <hyperlink ref="Q9" r:id="rId21" xr:uid="{04C90F1F-98B8-410F-8C6C-ED69669B0D2F}"/>
    <hyperlink ref="Q10" r:id="rId22" xr:uid="{A49440FC-DC1E-4F81-8B54-0F77D3810461}"/>
    <hyperlink ref="Q12" r:id="rId23" xr:uid="{9EBE42CF-C9E6-4BEB-83A5-71EA2A7C331F}"/>
    <hyperlink ref="Q13" r:id="rId24" xr:uid="{65194D11-24BB-4AFB-A22A-02CE3BB2B775}"/>
    <hyperlink ref="Q14" r:id="rId25" xr:uid="{65FAD560-BDFE-439E-ADA0-6368A95A02C7}"/>
    <hyperlink ref="Q15" r:id="rId26" xr:uid="{011C65A3-DAD5-4634-B7C8-485E6300E4DF}"/>
    <hyperlink ref="Q16" r:id="rId27" xr:uid="{CD483684-0436-4F31-AB87-9543107E2FDF}"/>
    <hyperlink ref="Q17" r:id="rId28" xr:uid="{C77D2FE9-A9C9-4246-8DD4-A7E99172F0B4}"/>
    <hyperlink ref="Q18" r:id="rId29" xr:uid="{627570DD-F14A-47ED-A27C-D142BC32A4BF}"/>
    <hyperlink ref="Q19" r:id="rId30" xr:uid="{5724F3C3-9D79-45F6-AD75-8944E687A937}"/>
    <hyperlink ref="Q20" r:id="rId31" xr:uid="{49C7036F-2951-4908-86FE-CE9A26337821}"/>
    <hyperlink ref="Q21" r:id="rId32" xr:uid="{7D3C83C8-A1EB-453D-A208-31584C890455}"/>
    <hyperlink ref="Q22" r:id="rId33" xr:uid="{24E9F1FC-2FF9-4310-ADD6-9A32BD55C64B}"/>
    <hyperlink ref="Q23" r:id="rId34" xr:uid="{14DE7800-D4CB-48E4-8E74-ED780D1B4414}"/>
    <hyperlink ref="Q24" r:id="rId35" xr:uid="{F33C806C-CFA0-48FD-8759-63726D3D717D}"/>
    <hyperlink ref="Q25" r:id="rId36" xr:uid="{8AA340F1-6C5A-46ED-87EF-9D8BAC524180}"/>
    <hyperlink ref="Q26" r:id="rId37" xr:uid="{3D6B6D65-C0CC-4804-A992-9539F1CACC77}"/>
    <hyperlink ref="Q27" r:id="rId38" xr:uid="{1229A0F4-852A-4D4A-BE4D-B3DB24A5ADAF}"/>
    <hyperlink ref="Q50" r:id="rId39" xr:uid="{C7259EFE-4B92-46B5-9DFD-4376C5430058}"/>
    <hyperlink ref="Q54" r:id="rId40" xr:uid="{B7C4BB45-6A45-4254-87CE-03F9D8AB999D}"/>
    <hyperlink ref="Q49" r:id="rId41" xr:uid="{083557C6-4C9F-4E09-8FB5-622831CC33D9}"/>
    <hyperlink ref="Q52" r:id="rId42" xr:uid="{5F38EA39-FC5B-4320-ACFF-DC3435146BA6}"/>
    <hyperlink ref="Q56" r:id="rId43" xr:uid="{0E79A110-7C1F-46AD-8D7E-6CF7553CCC9D}"/>
    <hyperlink ref="Q58" r:id="rId44" xr:uid="{7E83E5D5-2936-4742-B485-191316CB9C9B}"/>
    <hyperlink ref="Q57" r:id="rId45" xr:uid="{87524991-F6BD-4453-A36E-8414FBE2E638}"/>
    <hyperlink ref="Q55" r:id="rId46" xr:uid="{A4066362-EAEB-44DC-9BAD-9F068137108F}"/>
    <hyperlink ref="Q61" r:id="rId47" xr:uid="{7D2D385F-3F8E-4B62-B728-35C221818891}"/>
    <hyperlink ref="Q59" r:id="rId48" xr:uid="{8F7EBA82-3A29-4B15-A7BD-7FFB061AA670}"/>
    <hyperlink ref="Q60" r:id="rId49" xr:uid="{96B7A2F5-EE03-4152-8A01-F2AAAEC8A59B}"/>
    <hyperlink ref="Q62" r:id="rId50" xr:uid="{C8007F1D-BBA4-46D4-940B-8CC41E79F0F0}"/>
    <hyperlink ref="Q64" r:id="rId51" xr:uid="{D3C81C49-871C-40CC-870C-C8531F3AF35C}"/>
    <hyperlink ref="Q63" r:id="rId52" xr:uid="{2A4348CC-64A4-4901-9E91-863A2AAC0B55}"/>
    <hyperlink ref="Q65" r:id="rId53" xr:uid="{DAEE5BB2-105B-4308-9A29-A2961F21E20E}"/>
    <hyperlink ref="Q66" r:id="rId54" xr:uid="{73A94719-891C-4059-861E-438A9DC50A4C}"/>
    <hyperlink ref="Q67" r:id="rId55" xr:uid="{8C49EFE6-95BE-4878-BAA0-683345A4D364}"/>
    <hyperlink ref="Q70" r:id="rId56" xr:uid="{EEDD9468-DE81-475A-ABB4-FD6308D0A854}"/>
    <hyperlink ref="Q68" r:id="rId57" xr:uid="{50CD2762-E29A-4B7E-B9BE-AC15933FE1F0}"/>
    <hyperlink ref="Q69" r:id="rId58" xr:uid="{935E1B78-AEA6-4A6F-ADF9-693355C95633}"/>
    <hyperlink ref="Q72" r:id="rId59" xr:uid="{EE9E425B-8ADB-43D3-A593-9419709F6947}"/>
    <hyperlink ref="Q73" r:id="rId60" xr:uid="{E163DB3E-244D-44F9-AB3C-80B333B382FF}"/>
    <hyperlink ref="Q71" r:id="rId61" xr:uid="{FF0D59BF-2A53-42F4-A3F7-AAA22F9B912C}"/>
    <hyperlink ref="Q75" r:id="rId62" xr:uid="{C70FD405-EBB1-4489-BB3E-A9028581FEEA}"/>
    <hyperlink ref="Q76" r:id="rId63" xr:uid="{23E56AA9-2B94-4400-81A2-9989144D0981}"/>
    <hyperlink ref="Q74" r:id="rId64" xr:uid="{9CC5A93A-2258-403B-9156-EF18A5B0F828}"/>
    <hyperlink ref="Q77" r:id="rId65" xr:uid="{08139539-CBFF-43E2-B2F0-5638EA3C5173}"/>
    <hyperlink ref="Q82" r:id="rId66" xr:uid="{9EF14C92-3D37-4E6D-8ADE-C60CBF7DE5E3}"/>
    <hyperlink ref="Q79" r:id="rId67" xr:uid="{5CD38E98-BBA2-481C-99F6-8BF7F2B50C0D}"/>
    <hyperlink ref="Q80" r:id="rId68" xr:uid="{03592B24-7F35-4557-A1E8-1F0E36B10682}"/>
    <hyperlink ref="Q81" r:id="rId69" xr:uid="{C4CFCE3D-1998-4050-8DAD-022E8158D854}"/>
    <hyperlink ref="Q83" r:id="rId70" xr:uid="{89C2B79D-138D-4F9F-9B8C-2D2979148094}"/>
    <hyperlink ref="Q84" r:id="rId71" xr:uid="{DB988312-2CB4-4A2C-A4EE-A3E91A11A493}"/>
    <hyperlink ref="Q85" r:id="rId72" xr:uid="{26AF0160-410F-44A0-B464-3B73BD6D9737}"/>
    <hyperlink ref="Q86" r:id="rId73" xr:uid="{AF5F42C5-6D47-48B2-86AD-6B53077C6163}"/>
    <hyperlink ref="Q87" r:id="rId74" xr:uid="{6E32F2FA-5A75-4C96-B11D-428BF59925FA}"/>
    <hyperlink ref="Q88" r:id="rId75" xr:uid="{16656E45-C166-436E-B8A6-1DA565332717}"/>
    <hyperlink ref="Q89" r:id="rId76" xr:uid="{B2D263B9-64CB-44E0-A6A7-D819094C5871}"/>
    <hyperlink ref="Q91" r:id="rId77" xr:uid="{E68F94E5-BBE4-4F68-A7CD-15B46BAA6571}"/>
    <hyperlink ref="Q90" r:id="rId78" xr:uid="{CA64786A-C94C-4665-AE4D-640D539AC4C3}"/>
    <hyperlink ref="Q78" r:id="rId79" xr:uid="{431C6547-F648-4D48-BE20-F70F996F5C8E}"/>
    <hyperlink ref="Q92" r:id="rId80" xr:uid="{F1FC7DB8-3504-4D44-BC54-714DD1B00523}"/>
    <hyperlink ref="Q95" r:id="rId81" xr:uid="{15F0068D-F3BA-4917-B9CB-F73FAC8BD421}"/>
    <hyperlink ref="Q96" r:id="rId82" xr:uid="{D4E05012-B31F-4009-B333-F635559CDFAB}"/>
    <hyperlink ref="Q94" r:id="rId83" xr:uid="{DDC75739-30AD-4129-B111-AE03F3ABF0EB}"/>
    <hyperlink ref="Q97" r:id="rId84" xr:uid="{E4F8A7F0-36D8-4281-810F-78CA3379E858}"/>
    <hyperlink ref="Q93" r:id="rId85" xr:uid="{9CB88144-CAB2-4AB6-85D2-784EBA14A5F2}"/>
    <hyperlink ref="Q98" r:id="rId86" xr:uid="{03E0B4B6-7346-4C94-ACA5-1CE57E3E439E}"/>
    <hyperlink ref="Q99" r:id="rId87" xr:uid="{D6D8E5DE-547E-4D77-8CF6-7091D716B9E7}"/>
    <hyperlink ref="Q101" r:id="rId88" xr:uid="{C7095071-56AA-48D8-BA66-5DBAB8845065}"/>
    <hyperlink ref="Q103" r:id="rId89" xr:uid="{4FCB351E-BB3B-4C82-9820-A96A5B59539F}"/>
    <hyperlink ref="Q100" r:id="rId90" xr:uid="{8C0375F4-C737-4EA8-81FF-9A50428C67A6}"/>
    <hyperlink ref="Q102" r:id="rId91" xr:uid="{49A6B51B-82E5-40FD-815C-64F5073AC145}"/>
    <hyperlink ref="Q105" r:id="rId92" xr:uid="{B8A4DDB4-B4E6-48A0-A03E-BE8CA7C4231D}"/>
    <hyperlink ref="Q106" r:id="rId93" xr:uid="{6BC75C32-6508-4105-A972-C9B3A4A5F122}"/>
    <hyperlink ref="Q107" r:id="rId94" xr:uid="{671BAEBD-7A30-420A-9C3D-581BB95AFDD3}"/>
    <hyperlink ref="Q108" r:id="rId95" xr:uid="{55192EEA-2744-48FE-82E3-CC5A614FD458}"/>
    <hyperlink ref="Q109" r:id="rId96" xr:uid="{AD325A52-4493-44FC-AB68-196C01CE5955}"/>
    <hyperlink ref="Q110" r:id="rId97" xr:uid="{4851C839-4971-4AAB-A985-19F3B74EBAD4}"/>
    <hyperlink ref="Q111" r:id="rId98" xr:uid="{F66C186D-B1DF-4FAE-8277-FEECBDD64B48}"/>
    <hyperlink ref="Q113" r:id="rId99" xr:uid="{EF93DF8F-0A34-46C6-B532-A4E84FE828E2}"/>
    <hyperlink ref="Q114" r:id="rId100" xr:uid="{9708BCBA-9751-468B-B277-970A5B0C6F39}"/>
    <hyperlink ref="Q115" r:id="rId101" xr:uid="{A6A42A72-DE95-4D44-9E99-D7FF758B8F50}"/>
    <hyperlink ref="Q116" r:id="rId102" xr:uid="{2C8B33D1-8B2E-4A14-A8B5-E651A6EA3EEA}"/>
    <hyperlink ref="Q118" r:id="rId103" xr:uid="{6EFDF6EE-8EF8-4117-85F5-27754601852A}"/>
    <hyperlink ref="Q117" r:id="rId104" xr:uid="{20F7091B-4EC8-4EE5-850E-830449CC8F01}"/>
    <hyperlink ref="Q119" r:id="rId105" xr:uid="{02096AA6-DE79-484B-98C9-B3FE1CF7BE0C}"/>
    <hyperlink ref="Q121" r:id="rId106" xr:uid="{C74D2EE6-4D43-4C38-B596-CCC4A678CCDA}"/>
    <hyperlink ref="Q122" r:id="rId107" xr:uid="{2F1F1A1E-B336-4F2B-B5A0-C0865769D7E5}"/>
    <hyperlink ref="Q123" r:id="rId108" xr:uid="{55DC8D50-AA74-49EF-BA12-D33900EAB378}"/>
    <hyperlink ref="Q124" r:id="rId109" xr:uid="{C5259E45-F5B8-4D2E-A18C-EE1B68EBC39D}"/>
    <hyperlink ref="Q125" r:id="rId110" xr:uid="{5B0E29E6-0003-4119-BA42-AC61D9F1D328}"/>
    <hyperlink ref="Q120" r:id="rId111" xr:uid="{09C8E0B5-C579-4C26-A6F2-495B78A18360}"/>
    <hyperlink ref="Q126" r:id="rId112" xr:uid="{6F541514-BA31-4E6A-9651-A0F908B87A69}"/>
    <hyperlink ref="Q129" r:id="rId113" xr:uid="{C549A7CF-E423-407D-9562-3A5C47F5F6A0}"/>
    <hyperlink ref="Q127" r:id="rId114" xr:uid="{C1691D55-1ACB-441E-B2C9-08218A5F5965}"/>
    <hyperlink ref="Q128" r:id="rId115" xr:uid="{9FA99301-FC0C-4848-9037-77339C146F12}"/>
    <hyperlink ref="Q130" r:id="rId116" xr:uid="{A24B8DD4-BF90-4C28-A94C-AEFB32C33985}"/>
    <hyperlink ref="Q132" r:id="rId117" xr:uid="{7A8A984B-FCE1-42F5-B1D7-6BFC86B7ED25}"/>
    <hyperlink ref="Q131" r:id="rId118" xr:uid="{51965DB5-330F-4BD6-A81A-7B41B921B806}"/>
    <hyperlink ref="Q133" r:id="rId119" xr:uid="{D2619B70-1726-4DDF-A484-3505F50F6BBE}"/>
    <hyperlink ref="Q134" r:id="rId120" xr:uid="{98BE4382-6734-4D8B-8A7A-DCC89ABDD47D}"/>
    <hyperlink ref="Q135" r:id="rId121" xr:uid="{775D6DC2-751A-4630-99C7-339A077C9B7F}"/>
    <hyperlink ref="Q138" r:id="rId122" xr:uid="{F635B70D-BFA3-4AB2-96EF-40A065F79152}"/>
    <hyperlink ref="Q139" r:id="rId123" xr:uid="{C5BC2A16-C1DE-4395-BC74-517D12439DC3}"/>
    <hyperlink ref="Q137" r:id="rId124" xr:uid="{7F2BC43C-3F2F-4354-A637-4D53B6B10BD8}"/>
    <hyperlink ref="Q136" r:id="rId125" xr:uid="{727FD613-D59C-4C6F-B7EC-B529D4F55C53}"/>
    <hyperlink ref="Q143" r:id="rId126" xr:uid="{F1529CF9-DEC6-4903-8F62-7EADB0EC3E15}"/>
    <hyperlink ref="Q146" r:id="rId127" xr:uid="{3E529A10-724F-4EA1-B1FF-33DE90E9C7A8}"/>
    <hyperlink ref="Q145" r:id="rId128" xr:uid="{12F8C53D-7622-4985-9E10-2A7FCC63520B}"/>
    <hyperlink ref="Q147" r:id="rId129" xr:uid="{6ACAF37C-3A1A-4820-B1D0-ABA9F0747EED}"/>
    <hyperlink ref="Q148" r:id="rId130" xr:uid="{D7849B49-8083-4295-8E16-8AF788B9B75C}"/>
  </hyperlinks>
  <pageMargins left="0.7" right="0.7" top="0.75" bottom="0.75" header="0.3" footer="0.3"/>
  <pageSetup orientation="portrait" r:id="rId1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F97296-8673-40D7-B5F5-C1AD1D8E7C11}"/>
</file>

<file path=customXml/itemProps2.xml><?xml version="1.0" encoding="utf-8"?>
<ds:datastoreItem xmlns:ds="http://schemas.openxmlformats.org/officeDocument/2006/customXml" ds:itemID="{C32A4F4C-62E8-43F5-BEC7-ECA3A5C019FB}"/>
</file>

<file path=customXml/itemProps3.xml><?xml version="1.0" encoding="utf-8"?>
<ds:datastoreItem xmlns:ds="http://schemas.openxmlformats.org/officeDocument/2006/customXml" ds:itemID="{A264C7F8-12B6-43FE-9FB9-ACEC6A4E33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Vallejo Ramirez</dc:creator>
  <cp:lastModifiedBy>Yessica Vallejo Ramirez</cp:lastModifiedBy>
  <dcterms:created xsi:type="dcterms:W3CDTF">2025-02-06T20:55:45Z</dcterms:created>
  <dcterms:modified xsi:type="dcterms:W3CDTF">2026-01-14T19:17:49Z</dcterms:modified>
</cp:coreProperties>
</file>