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fondom-my.sharepoint.com/personal/yessica_vallejo_fonvalmed_gov_co/Documents/Fonvalmed Yessica/2026/Reporte pg web/6.Junio/"/>
    </mc:Choice>
  </mc:AlternateContent>
  <xr:revisionPtr revIDLastSave="910" documentId="8_{16FC4DE7-B7E1-4C93-82D5-0F52A26AA813}" xr6:coauthVersionLast="47" xr6:coauthVersionMax="47" xr10:uidLastSave="{396A93E7-5E24-4DF2-AB4A-82ADC33E30EC}"/>
  <bookViews>
    <workbookView xWindow="-120" yWindow="-120" windowWidth="29040" windowHeight="15720" xr2:uid="{DF7C373D-EFB8-4E2F-ABA8-251E1E5916A4}"/>
  </bookViews>
  <sheets>
    <sheet name="Hoja1" sheetId="1" r:id="rId1"/>
  </sheets>
  <definedNames>
    <definedName name="_xlnm._FilterDatabase" localSheetId="0" hidden="1">Hoja1!$A$1:$W$141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0" i="1" l="1"/>
  <c r="R81" i="1"/>
  <c r="R82" i="1"/>
  <c r="Q68" i="1"/>
  <c r="P68" i="1"/>
  <c r="P3" i="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R55" i="1"/>
  <c r="P56" i="1"/>
  <c r="P57" i="1"/>
  <c r="P58" i="1"/>
  <c r="P59" i="1"/>
  <c r="P60" i="1"/>
  <c r="P61" i="1"/>
  <c r="P62" i="1"/>
  <c r="P63" i="1"/>
  <c r="P64" i="1"/>
  <c r="P65" i="1"/>
  <c r="P66" i="1"/>
  <c r="P67" i="1"/>
  <c r="P69" i="1"/>
  <c r="R69" i="1" s="1"/>
  <c r="P70" i="1"/>
  <c r="P71" i="1"/>
  <c r="P72" i="1"/>
  <c r="P73" i="1"/>
  <c r="P74" i="1"/>
  <c r="P75" i="1"/>
  <c r="P76" i="1"/>
  <c r="P77" i="1"/>
  <c r="R78" i="1"/>
  <c r="P2" i="1"/>
  <c r="Q76" i="1"/>
  <c r="R59" i="1"/>
  <c r="R60" i="1"/>
  <c r="R58" i="1" l="1"/>
  <c r="R57" i="1"/>
  <c r="Q61" i="1"/>
  <c r="Q56" i="1"/>
  <c r="R54" i="1"/>
  <c r="Q67" i="1"/>
  <c r="R8" i="1"/>
  <c r="R9" i="1"/>
  <c r="Q10" i="1"/>
  <c r="R13" i="1"/>
  <c r="Q14" i="1"/>
  <c r="R15" i="1"/>
  <c r="Q16" i="1"/>
  <c r="Q17" i="1"/>
  <c r="R21" i="1"/>
  <c r="R22" i="1"/>
  <c r="R23" i="1"/>
  <c r="R24" i="1"/>
  <c r="R25" i="1"/>
  <c r="R26" i="1"/>
  <c r="R30" i="1"/>
  <c r="R31" i="1"/>
  <c r="R32" i="1"/>
  <c r="R33" i="1"/>
  <c r="R34" i="1"/>
  <c r="Q36" i="1"/>
  <c r="Q40" i="1"/>
  <c r="R41" i="1"/>
  <c r="Q42" i="1"/>
  <c r="Q18" i="1"/>
  <c r="Q37" i="1"/>
  <c r="R45" i="1"/>
  <c r="Q46" i="1"/>
  <c r="Q47" i="1"/>
  <c r="Q48" i="1"/>
  <c r="R49" i="1"/>
  <c r="R50" i="1"/>
  <c r="R52" i="1"/>
  <c r="Q62" i="1"/>
  <c r="Q63" i="1"/>
  <c r="Q64" i="1"/>
  <c r="Q65" i="1"/>
  <c r="R66" i="1"/>
  <c r="R70" i="1"/>
  <c r="Q71" i="1"/>
  <c r="Q72" i="1"/>
  <c r="R73" i="1"/>
  <c r="R74" i="1"/>
  <c r="R75" i="1"/>
  <c r="Q35" i="1"/>
  <c r="Q38" i="1"/>
  <c r="Q39" i="1"/>
  <c r="Q43" i="1"/>
  <c r="Q44" i="1"/>
  <c r="R53" i="1"/>
  <c r="R2" i="1"/>
  <c r="Q51" i="1"/>
  <c r="Q5" i="1"/>
  <c r="Q11" i="1"/>
  <c r="R27" i="1"/>
  <c r="R4" i="1"/>
  <c r="R20" i="1"/>
  <c r="R7" i="1"/>
  <c r="R29" i="1"/>
  <c r="R6" i="1"/>
  <c r="R77" i="1"/>
  <c r="Q77" i="1"/>
  <c r="Q3" i="1"/>
  <c r="R19" i="1"/>
  <c r="R28" i="1"/>
  <c r="R12" i="1"/>
  <c r="R76" i="1"/>
  <c r="Q75" i="1"/>
  <c r="Q74" i="1"/>
  <c r="R67" i="1"/>
  <c r="R17" i="1"/>
  <c r="Q66" i="1"/>
  <c r="R65" i="1"/>
  <c r="R68" i="1"/>
  <c r="R18" i="1"/>
  <c r="Q8" i="1"/>
  <c r="Q58" i="1"/>
  <c r="R64" i="1"/>
  <c r="R40" i="1"/>
  <c r="Q73" i="1"/>
  <c r="R16" i="1"/>
  <c r="Q30" i="1"/>
  <c r="Q2" i="1"/>
  <c r="Q15" i="1"/>
  <c r="R38" i="1"/>
  <c r="Q31" i="1"/>
  <c r="R63" i="1"/>
  <c r="Q12" i="1"/>
  <c r="R36" i="1"/>
  <c r="Q9" i="1"/>
  <c r="R72" i="1"/>
  <c r="R35" i="1"/>
  <c r="Q7" i="1"/>
  <c r="R14" i="1"/>
  <c r="Q59" i="1"/>
  <c r="Q55" i="1"/>
  <c r="R37" i="1"/>
  <c r="Q57" i="1"/>
  <c r="Q60" i="1"/>
  <c r="R71" i="1"/>
  <c r="Q70" i="1"/>
  <c r="Q69" i="1"/>
  <c r="R62" i="1"/>
  <c r="R61" i="1"/>
  <c r="R56" i="1"/>
  <c r="Q54" i="1"/>
  <c r="Q53" i="1"/>
  <c r="Q52" i="1"/>
  <c r="Q50" i="1"/>
  <c r="Q49" i="1"/>
  <c r="R48" i="1"/>
  <c r="R47" i="1"/>
  <c r="R46" i="1"/>
  <c r="Q45" i="1"/>
  <c r="R44" i="1"/>
  <c r="R43" i="1"/>
  <c r="R42" i="1"/>
  <c r="Q41" i="1"/>
  <c r="R39" i="1"/>
  <c r="Q34" i="1"/>
  <c r="Q33" i="1"/>
  <c r="Q32" i="1"/>
  <c r="Q29" i="1"/>
  <c r="Q28" i="1"/>
  <c r="Q27" i="1"/>
  <c r="Q26" i="1"/>
  <c r="Q25" i="1"/>
  <c r="Q24" i="1"/>
  <c r="Q23" i="1"/>
  <c r="Q21" i="1"/>
  <c r="Q20" i="1"/>
  <c r="Q19" i="1"/>
  <c r="Q13" i="1"/>
  <c r="R11" i="1"/>
  <c r="R10" i="1"/>
  <c r="Q6" i="1"/>
  <c r="R5" i="1"/>
  <c r="Q22" i="1"/>
  <c r="R51" i="1"/>
  <c r="R3" i="1"/>
  <c r="Q4" i="1"/>
</calcChain>
</file>

<file path=xl/sharedStrings.xml><?xml version="1.0" encoding="utf-8"?>
<sst xmlns="http://schemas.openxmlformats.org/spreadsheetml/2006/main" count="768" uniqueCount="384">
  <si>
    <t xml:space="preserve">NÚMERO DE CONTRATO </t>
  </si>
  <si>
    <t xml:space="preserve">NOMBRE DEL CONTRATISTA </t>
  </si>
  <si>
    <t xml:space="preserve">NIT/CC </t>
  </si>
  <si>
    <t xml:space="preserve">OBJETO DEL CONTRATO </t>
  </si>
  <si>
    <t>TIPO DE PROCESO</t>
  </si>
  <si>
    <t>TIPOLOGÍA DEL CONTRATO</t>
  </si>
  <si>
    <t xml:space="preserve">ESTADO ACTUAL DEL CONTRATO </t>
  </si>
  <si>
    <t>VALOR TOTAL DEL CONTRATO</t>
  </si>
  <si>
    <t>VALOR PENDIENTE DE EJECUCIÓN</t>
  </si>
  <si>
    <t>PORCENTAJE DE EJECUCIÓN</t>
  </si>
  <si>
    <t>OTROSÍ</t>
  </si>
  <si>
    <t xml:space="preserve">TIEMPO DE  DURACIÓN DEL CONTRATO </t>
  </si>
  <si>
    <t>FECHA DE INICIO</t>
  </si>
  <si>
    <t xml:space="preserve">FECHA DE TERMINACIÓN  DEL CONTRATO </t>
  </si>
  <si>
    <t>LINK SECOP II</t>
  </si>
  <si>
    <t>2026-02538</t>
  </si>
  <si>
    <t>Eddy Jaqueline Jaramillo Jaramillo</t>
  </si>
  <si>
    <t xml:space="preserve"> Prestación de servicios profesionales como contratista independiente, sin vínculo laboral por su propia cuenta y riesgo en el proceso de Gestión Financiera, subproceso "Planeación Financiera y Presupuestal" del Fondo de Valorización de Medellín. </t>
  </si>
  <si>
    <t>EN EJECUCION</t>
  </si>
  <si>
    <t>N/A</t>
  </si>
  <si>
    <t>8 meses</t>
  </si>
  <si>
    <t>https://community.secop.gov.co/Public/Tendering/OpportunityDetail/Index?noticeUID=CO1.NTC.9378288&amp;isFromPublicArea=True&amp;isModal=False</t>
  </si>
  <si>
    <t>2026-02539</t>
  </si>
  <si>
    <t>Luz Marleny Molina Tabares</t>
  </si>
  <si>
    <t>Prestación de servicios profesionales especializados como contratista independiente, sin vínculo laboral por su propia cuenta y riesgo, en el proceso de planeación estratégica y planeación presupuestal del Fondo de Valorización de Medellín</t>
  </si>
  <si>
    <t>https://community.secop.gov.co/Public/Tendering/OpportunityDetail/Index?noticeUID=CO1.NTC.9379131&amp;isFromPublicArea=True&amp;isModal=False</t>
  </si>
  <si>
    <t>2026-02540</t>
  </si>
  <si>
    <t>Juan Jose Pasos Gomez</t>
  </si>
  <si>
    <t>Prestación de servicios profesionales como contratista independiente, sin vínculo laboral por su propia cuenta y riesgo como Abogado(a) en el proceso de Gestión Contractual del Fondo de Valorización de Medellín.</t>
  </si>
  <si>
    <t>https://community.secop.gov.co/Public/Tendering/OpportunityDetail/Index?noticeUID=CO1.NTC.9379405&amp;isFromPublicArea=True&amp;isModal=False</t>
  </si>
  <si>
    <t>2026-02541</t>
  </si>
  <si>
    <t>Yessica Vallejo Ramirez</t>
  </si>
  <si>
    <t>Prestación de servicios profesionales especializados como contratista independiente, sin vínculo laboral por su propia cuenta y riesgo como Abogado(a) en el proceso de Gestión Contractual del Fondo de Valorización de Medellín.</t>
  </si>
  <si>
    <t>https://community.secop.gov.co/Public/Tendering/OpportunityDetail/Index?noticeUID=CO1.NTC.9379448&amp;isFromPublicArea=True&amp;isModal=False</t>
  </si>
  <si>
    <t>2026-02542</t>
  </si>
  <si>
    <t>Carlos Mario Taborda Henao</t>
  </si>
  <si>
    <t>Prestación de servicios profesionales como contratista independiente, sin vínculo laboral por su propia cuenta y riesgo para asesorar a la Dirección del Fondo de Valorización de Medellín- FONVALMED, en acompañamiento y soporte jurídico a las actuaciones administrativas, en desarrollo de los planes, programas y proyectos, que permitan el cumplimiento de las metas de la Entidad.</t>
  </si>
  <si>
    <t>https://community.secop.gov.co/Public/Tendering/OpportunityDetail/Index?noticeUID=CO1.NTC.9382965&amp;isFromPublicArea=True&amp;isModal=False</t>
  </si>
  <si>
    <t>2026-02543</t>
  </si>
  <si>
    <t>Carolina Jimenez Zúñiga</t>
  </si>
  <si>
    <t>Prestación de servicios personales como contratista independiente, sin vínculo laboral por su propia cuenta y riesgo para el apoyo a la gestión en el proceso de gestión administrativa "subproceso gestión documental" del Fondo de Valorización de Medellín</t>
  </si>
  <si>
    <t>7 meses</t>
  </si>
  <si>
    <t>https://community.secop.gov.co/Public/Tendering/OpportunityDetail/Index?noticeUID=CO1.NTC.9383279&amp;isFromPublicArea=True&amp;isModal=False</t>
  </si>
  <si>
    <t>2026-02544</t>
  </si>
  <si>
    <t>Daniela Ramirez Martinez</t>
  </si>
  <si>
    <t>Prestación de servicios personales como contratista independiente, sin vínculo laboral por su propia cuenta y riesgo, como apoyo a la gestión en el proceso de Servicio al Ciudadano del Fondo de Valorización de Medellín</t>
  </si>
  <si>
    <t>https://community.secop.gov.co/Public/Tendering/OpportunityDetail/Index?noticeUID=CO1.NTC.9383506&amp;isFromPublicArea=True&amp;isModal=False</t>
  </si>
  <si>
    <t>2026-02545</t>
  </si>
  <si>
    <t>Yasser Issa Zapata</t>
  </si>
  <si>
    <t>Prestación de servicios personales como contratista independiente, sin vínculo laboral por su propia cuenta y riesgo, como apoyo a la gestión en el Proceso de Tecnología de la Información del Fondo de Valorización de Medellín</t>
  </si>
  <si>
    <t>https://community.secop.gov.co/Public/Tendering/OpportunityDetail/Index?noticeUID=CO1.NTC.9382005&amp;isFromPublicArea=True&amp;isModal=False</t>
  </si>
  <si>
    <t>2026-02546</t>
  </si>
  <si>
    <t>Wilder Ferney Atehortua Mira</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</si>
  <si>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</si>
  <si>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https://community.secop.gov.co/Public/Tendering/OpportunityDetail/Index?noticeUID=CO1.NTC.9382052&amp;isFromPublicArea=True&amp;isModal=False</t>
  </si>
  <si>
    <t>2026-02547</t>
  </si>
  <si>
    <t>Diana Patricia Zapata Urrego</t>
  </si>
  <si>
    <t>Prestación de servicios profesionales como contratista independiente, sin vínculo laboral por su propia cuenta y riesgo, como Abogado en el subproceso de Gestión Predial del Fondo de Valorización de Medellín.</t>
  </si>
  <si>
    <t>https://community.secop.gov.co/Public/Tendering/OpportunityDetail/Index?noticeUID=CO1.NTC.9381874&amp;isFromPublicArea=True&amp;isModal=False</t>
  </si>
  <si>
    <t>2026-02548</t>
  </si>
  <si>
    <t>David Santiago Huertas Castaño</t>
  </si>
  <si>
    <t>Prestación de servicios profesionales como contratista independiente, sin vínculo laboral por su propia cuenta y riesgo para el proceso de Administración de Obras y Diseño de Proyectos del Fondo de Valorización de Medellín</t>
  </si>
  <si>
    <t>https://community.secop.gov.co/Public/Tendering/OpportunityDetail/Index?noticeUID=CO1.NTC.9382841&amp;isFromPublicArea=True&amp;isModal=False</t>
  </si>
  <si>
    <t>2026-02549</t>
  </si>
  <si>
    <t>Janeth Andrea Rojo Laverde</t>
  </si>
  <si>
    <t>https://community.secop.gov.co/Public/Tendering/OpportunityDetail/Index?noticeUID=CO1.NTC.9383201&amp;isFromPublicArea=True&amp;isModal=False</t>
  </si>
  <si>
    <t>2026-02550</t>
  </si>
  <si>
    <t>Shirley Chacón Restrepo</t>
  </si>
  <si>
    <t>Prestación de servicios profesionales como contratista independiente, sin vínculo laboral por su propia cuenta y riesgo en el proceso de servicio al ciudadano del Fondo de Valorización de Medellín.</t>
  </si>
  <si>
    <t>https://community.secop.gov.co/Public/Tendering/OpportunityDetail/Index?noticeUID=CO1.NTC.9384033&amp;isFromPublicArea=True&amp;isModal=False</t>
  </si>
  <si>
    <t>2026-02551</t>
  </si>
  <si>
    <t>Paula Andrea Otalvaro Gil</t>
  </si>
  <si>
    <t>Prestación de servicios profesionales especializados como contratista independiente, sin vínculo laboral por su propia cuenta y riesgo en el proceso de Gestión Administrativa del Fondo de Valorización de Medellín</t>
  </si>
  <si>
    <t>https://community.secop.gov.co/Public/Tendering/OpportunityDetail/Index?noticeUID=CO1.NTC.9383695&amp;isFromPublicArea=True&amp;isModal=False</t>
  </si>
  <si>
    <t>2026-02552</t>
  </si>
  <si>
    <t>Manuela Muñoz Mejia</t>
  </si>
  <si>
    <t>Prestación de servicios personales como contratista independiente, sin vínculo laboral por su propia cuenta y riesgo como apoyo a la gestión en los procesos de Gestión contractual y Gestión Administrativa del Fondo de Valorización del Medellín</t>
  </si>
  <si>
    <t>https://community.secop.gov.co/Public/Tendering/OpportunityDetail/Index?noticeUID=CO1.NTC.9383678&amp;isFromPublicArea=True&amp;isModal=False</t>
  </si>
  <si>
    <t>2026-02553</t>
  </si>
  <si>
    <t>Maria Paulina Posada Jimenez</t>
  </si>
  <si>
    <t>Prestación de servicios profesionales como contratista independiente, sin vínculo laboral por su propia cuenta y riesgo, como Ingeniero(a) Ambiental de apoyo a la gestión en las actividades del componente ambiental de los proyectos, en el Fondo de Valorización de Medellín</t>
  </si>
  <si>
    <t>https://community.secop.gov.co/Public/Tendering/OpportunityDetail/Index?noticeUID=CO1.NTC.9383899&amp;isFromPublicArea=True&amp;isModal=False</t>
  </si>
  <si>
    <t>2026-02554</t>
  </si>
  <si>
    <t>Martha Cecilia Montoya Martinez</t>
  </si>
  <si>
    <t>Prestación de servicios profesionales especializados como contratista independiente, sin vínculo laboral por su propia cuenta y riesgo, como Ingeniero de apoyo al proceso de Administración de Obras y en la gestión de la conceptualización, estructuración y diseño de proyectos del Fondo de Valorización de Medellín.</t>
  </si>
  <si>
    <t>https://community.secop.gov.co/Public/Tendering/OpportunityDetail/Index?noticeUID=CO1.NTC.9389598&amp;isFromPublicArea=True&amp;isModal=False</t>
  </si>
  <si>
    <t>2026-02555</t>
  </si>
  <si>
    <t>Natalia Andrea Perez Rojas</t>
  </si>
  <si>
    <t>Prestación de servicios personales como contratista independiente, sin vínculo laboral por su propia cuenta y riesgo, como apoyo administrativo en los procesos de gestión financiera en el Fondo de Valorización de Medellín</t>
  </si>
  <si>
    <t>https://community.secop.gov.co/Public/Tendering/OpportunityDetail/Index?noticeUID=CO1.NTC.9383495&amp;isFromPublicArea=True&amp;isModal=False</t>
  </si>
  <si>
    <t>2026-02556</t>
  </si>
  <si>
    <t>Valeria Zapata Meneses</t>
  </si>
  <si>
    <t>https://community.secop.gov.co/Public/Tendering/OpportunityDetail/Index?noticeUID=CO1.NTC.9384013&amp;isFromPublicArea=True&amp;isModal=False</t>
  </si>
  <si>
    <t>2026-02557</t>
  </si>
  <si>
    <t>Claudia Ivonne Monsalve Rojas</t>
  </si>
  <si>
    <t>Prestación de servicios profesionales especializados como contratista independiente, sin vínculo laboral por su propia cuenta y riesgo como Contador Público en el Proceso de Gestión Financiera "Subproceso de GestiónContable" de acuerdo con lo establecido por la Contaduría General de la Nación en el Fondo Valorización de Medellín.</t>
  </si>
  <si>
    <t>https://community.secop.gov.co/Public/Tendering/OpportunityDetail/Index?noticeUID=CO1.NTC.9417078&amp;isFromPublicArea=True&amp;isModal=False</t>
  </si>
  <si>
    <t>2026-02558</t>
  </si>
  <si>
    <t>Laura Catalina Cifuentes Monroy</t>
  </si>
  <si>
    <t>Prestación de servicios profesionales especializados como contratista independiente, sin vínculo laboral por su propia cuenta y riesgo en el Proceso de Control Interno del Fondo de Valorización de Medellín.</t>
  </si>
  <si>
    <t>https://community.secop.gov.co/Public/Tendering/OpportunityDetail/Index?noticeUID=CO1.NTC.9420661&amp;isFromPublicArea=True&amp;isModal=False</t>
  </si>
  <si>
    <t>2026-02559</t>
  </si>
  <si>
    <t>Ana María Correa Álvarez</t>
  </si>
  <si>
    <t>Prestación de servicios profesionales especializados como contratista independiente, sin vínculo laboral por su propia cuenta y riesgo en el proceso de Gestión Financiera “subproceso de Gestión de recaudo, inversiones y pagos” en el Fondo de Valorización de Medellín.</t>
  </si>
  <si>
    <t>https://community.secop.gov.co/Public/Tendering/OpportunityDetail/Index?noticeUID=CO1.NTC.9417454&amp;isFromPublicArea=True&amp;isModal=False</t>
  </si>
  <si>
    <t>2026-02560</t>
  </si>
  <si>
    <t>Francisco Javier Gonzalez Quintero</t>
  </si>
  <si>
    <t>Prestación de servicios personales como contratista independiente, sin vínculo laboral por su propia cuenta y riesgo como tramitador y apoyo a la gestión del Fondo de Valorización de Medellín</t>
  </si>
  <si>
    <t>https://community.secop.gov.co/Public/Tendering/OpportunityDetail/Index?noticeUID=CO1.NTC.9417828&amp;isFromPublicArea=True&amp;isModal=False</t>
  </si>
  <si>
    <t>2026-02561</t>
  </si>
  <si>
    <t>Sofia Montes Ortega</t>
  </si>
  <si>
    <t>Prestación de servicios profesionales como contratista independiente, sin vinculo laboral por su propia cuenta y riesgo como apoyo a la dirección general en el Fondo de Valorización de Medellín</t>
  </si>
  <si>
    <t>https://community.secop.gov.co/Public/Tendering/OpportunityDetail/Index?noticeUID=CO1.NTC.9418140&amp;isFromPublicArea=True&amp;isModal=False</t>
  </si>
  <si>
    <t>2026-02562</t>
  </si>
  <si>
    <t>Catalina Zabala Ochoa</t>
  </si>
  <si>
    <t>Prestación de servicios profesionales como contratista independiente, sin vínculo laboral por su propia cuenta y riesgo, como Abogada en el Proceso de Gestión jurídica "Subproceso de trámites legales" del Fondo de Valorización de Medellín</t>
  </si>
  <si>
    <t>https://community.secop.gov.co/Public/Tendering/OpportunityDetail/Index?noticeUID=CO1.NTC.9418078&amp;isFromPublicArea=True&amp;isModal=False</t>
  </si>
  <si>
    <t>2026-02563</t>
  </si>
  <si>
    <t>Diana Marcela Sierra Valencia</t>
  </si>
  <si>
    <t>Prestación de servicios profesionales especializados como contratista independiente, sin vínculo laboral por su propia cuenta y riesgo, en el proceso de Administración de la Contribución "subprocesos de Facturación y Cartera" del Fondo de Valorización de Medellín.</t>
  </si>
  <si>
    <t>https://community.secop.gov.co/Public/Tendering/OpportunityDetail/Index?noticeUID=CO1.NTC.9419759&amp;isFromPublicArea=True&amp;isModal=False</t>
  </si>
  <si>
    <t>2026-02564</t>
  </si>
  <si>
    <t>Isabella Bedoya Cañola</t>
  </si>
  <si>
    <t>Prestación de servicios profesionales como contratista independiente, sin vínculo laboral por su propia cuenta y riesgo como apoyo en el proceso de gestión jurídica del Fondo de Valorización de Medellín</t>
  </si>
  <si>
    <t>https://community.secop.gov.co/Public/Tendering/OpportunityDetail/Index?noticeUID=CO1.NTC.9418830&amp;isFromPublicArea=True&amp;isModal=False</t>
  </si>
  <si>
    <t>2026-02565</t>
  </si>
  <si>
    <t>Natalia Andrea Orozco Jaramillo</t>
  </si>
  <si>
    <t>Prestación de servicios profesionales especializados como contratista independiente, sin vínculo laboral por su propia cuenta y riesgo, como abogado del proceso jurídico "subproceso de Gestión de Cobros" del Fondo de Valorización de Medellín</t>
  </si>
  <si>
    <t>https://community.secop.gov.co/Public/Tendering/OpportunityDetail/Index?noticeUID=CO1.NTC.9418975&amp;isFromPublicArea=True&amp;isModal=False</t>
  </si>
  <si>
    <t>2026-02566</t>
  </si>
  <si>
    <t>Christhopher Garcia Echavarria</t>
  </si>
  <si>
    <t>Prestación de servicios personales como contratista independiente, sin vínculo laboral por su propia cuenta y riesgo para el apoyo a la gestión en el proceso de Comunicaciones del Fondo de Valorización de Medellín</t>
  </si>
  <si>
    <t>https://community.secop.gov.co/Public/Tendering/OpportunityDetail/Index?noticeUID=CO1.NTC.9485522&amp;isFromPublicArea=True&amp;isModal=False</t>
  </si>
  <si>
    <t>2026-02567</t>
  </si>
  <si>
    <t>Carlos Humberto Agudelo Espinal</t>
  </si>
  <si>
    <t>Prestación de servicios profesionales como contratista independiente, sin vínculo laboral por su propia cuenta y riesgo, como abogado del proceso jurídico "subproceso de Gestión de Cobros" del Fondo de Valorización de Medellín.</t>
  </si>
  <si>
    <t>https://community.secop.gov.co/Public/Tendering/OpportunityDetail/Index?noticeUID=CO1.NTC.9484493&amp;isFromPublicArea=True&amp;isModal=False</t>
  </si>
  <si>
    <t>2026-02568</t>
  </si>
  <si>
    <t>Carolina Martinez Ochoa</t>
  </si>
  <si>
    <t>https://community.secop.gov.co/Public/Tendering/OpportunityDetail/Index?noticeUID=CO1.NTC.9484873&amp;isFromPublicArea=True&amp;isModal=False</t>
  </si>
  <si>
    <t>2026-02569</t>
  </si>
  <si>
    <t>Gineth Patricia Negrete Guzman</t>
  </si>
  <si>
    <t>Prestación de servicios profesionales como contratista independiente, sin vínculo laboral por su propia cuenta y riesgo, como ingeniero(a) en el Proceso de Administración de Obra por Valorización del Fondo de Valorización de Medellín</t>
  </si>
  <si>
    <t>https://community.secop.gov.co/Public/Tendering/OpportunityDetail/Index?noticeUID=CO1.NTC.9486474&amp;isFromPublicArea=True&amp;isModal=False</t>
  </si>
  <si>
    <t>2026-02570</t>
  </si>
  <si>
    <t>Jhon Lesvis Moreno Perea</t>
  </si>
  <si>
    <t>https://community.secop.gov.co/Public/Tendering/OpportunityDetail/Index?noticeUID=CO1.NTC.9485453&amp;isFromPublicArea=True&amp;isModal=False</t>
  </si>
  <si>
    <t>2026-02571</t>
  </si>
  <si>
    <t>Luis Javier Alvarez Franco</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</si>
  <si>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 Medellín</t>
  </si>
  <si>
    <t>https://community.secop.gov.co/Public/Tendering/OpportunityDetail/Index?noticeUID=CO1.NTC.9488982&amp;isFromPublicArea=True&amp;isModal=False</t>
  </si>
  <si>
    <t>2026-02572</t>
  </si>
  <si>
    <t>Maria Paula Garavito Hernandez</t>
  </si>
  <si>
    <t>Prestación de servicios profesionales como contratista independiente, sin vínculo laboral por su propia cuenta y riesgo como apoyo a la gestión en el Proceso de Gestión Administrativa "Subproceso de Gestión Humana y del Conocimiento" del Fondo de Valorización de Medellín</t>
  </si>
  <si>
    <t>https://community.secop.gov.co/Public/Tendering/OpportunityDetail/Index?noticeUID=CO1.NTC.9486837&amp;isFromPublicArea=True&amp;isModal=False</t>
  </si>
  <si>
    <t>2026-02573</t>
  </si>
  <si>
    <t>Manuel Salvador Oliveros Castrillon</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</si>
  <si>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 Medellín</t>
  </si>
  <si>
    <t>https://community.secop.gov.co/Public/Tendering/OpportunityDetail/Index?noticeUID=CO1.NTC.9483333&amp;isFromPublicArea=True&amp;isModal=False</t>
  </si>
  <si>
    <t>2026-02574</t>
  </si>
  <si>
    <t>Suly Maryory Velasquez Henao</t>
  </si>
  <si>
    <t>https://community.secop.gov.co/Public/Tendering/OpportunityDetail/Index?noticeUID=CO1.NTC.9487144&amp;isFromPublicArea=True&amp;isModal=False</t>
  </si>
  <si>
    <t>2026-02575</t>
  </si>
  <si>
    <t>Valentina Taborda Henao</t>
  </si>
  <si>
    <t>Prestación de servicios profesionales como contratista independiente, sin vínculo laboral por su propia cuenta y riesgo como apoyo en el proceso de comunicaciones en el Fondo de valorización de Medellín.</t>
  </si>
  <si>
    <t>https://community.secop.gov.co/Public/Tendering/OpportunityDetail/Index?noticeUID=CO1.NTC.9487559&amp;isFromPublicArea=True&amp;isModal=False</t>
  </si>
  <si>
    <t>2026-02576</t>
  </si>
  <si>
    <t>Wilson Yoanny Arango Puerta</t>
  </si>
  <si>
    <t>Prestación de servicios profesionales como contratista independiente, sin vínculo laboral por su propia cuenta y riesgo en el proceso de Gestión Financiera, subproceso "Planeación Financiera y Presupuestal" del Fondo de Valorización de Medellín</t>
  </si>
  <si>
    <t>https://community.secop.gov.co/Public/Tendering/OpportunityDetail/Index?noticeUID=CO1.NTC.9487987&amp;isFromPublicArea=True&amp;isModal=False</t>
  </si>
  <si>
    <t>2026-02577</t>
  </si>
  <si>
    <t>Yuly Andrea Gomez Giraldo</t>
  </si>
  <si>
    <t>Prestación de servicios profesionales como contratista independiente, sin vínculo laboral por su propia cuenta y riesgo, en el Proceso de Administración de Obra por Valorización "Subproceso Ambiental y Social" del Fondo de Valorización de Medellín</t>
  </si>
  <si>
    <t>https://community.secop.gov.co/Public/Tendering/OpportunityDetail/Index?noticeUID=CO1.NTC.9489010&amp;isFromPublicArea=True&amp;isModal=False</t>
  </si>
  <si>
    <t>2026-02578</t>
  </si>
  <si>
    <t>Jenny Patricia Macias Restrepo</t>
  </si>
  <si>
    <t>Prestación de servicios profesionales como contratista independiente, sin vínculo laboral, por su propia cuenta y riesgo, como apoyo a la gestión en el Proceso de Tecnologías de la Información del Fondo de Valorización de Medellín.</t>
  </si>
  <si>
    <t>https://community.secop.gov.co/Public/Tendering/OpportunityDetail/Index?noticeUID=CO1.NTC.9480736&amp;isFromPublicArea=True&amp;isModal=False</t>
  </si>
  <si>
    <t>2026-02579</t>
  </si>
  <si>
    <t>Sandra Milena Ospina Benitez</t>
  </si>
  <si>
    <t>Prestación de servicios profesionales como contratista independiente, sin vínculo laboral por su propia cuenta y riesgo como apoyo a la gestión en el proceso de Planeacion Estrategica del Fondo de Valorización  de Medellín.</t>
  </si>
  <si>
    <t>https://community.secop.gov.co/Public/Tendering/OpportunityDetail/Index?noticeUID=CO1.NTC.9481376&amp;isFromPublicArea=True&amp;isModal=False</t>
  </si>
  <si>
    <t>2026-02580</t>
  </si>
  <si>
    <t>Paola Estefania Acosta Ruiz</t>
  </si>
  <si>
    <t>Prestación de servicios profesionales como contratista independiente, sin vínculo laboral por su propia cuenta y riesgo como apoyo a la gestión en el Proceso de Gestión Administrativa del Fondo de Valorización de Medellín</t>
  </si>
  <si>
    <t>https://community.secop.gov.co/Public/Tendering/OpportunityDetail/Index?noticeUID=CO1.NTC.9480795&amp;isFromPublicArea=True&amp;isModal=False</t>
  </si>
  <si>
    <t>2026-02581</t>
  </si>
  <si>
    <t>Ruben Dario Cifuentes Vallejo</t>
  </si>
  <si>
    <t>Prestación de servicios profesionales como contratista independiente, sin vínculo laboral, por su propia cuenta y riesgo, como ingeniero(a) en los procesos de Conceptualización, estructuración y diseño de proyectos y Administración de Obras</t>
  </si>
  <si>
    <t>https://community.secop.gov.co/Public/Tendering/OpportunityDetail/Index?noticeUID=CO1.NTC.9481485&amp;isFromPublicArea=True&amp;isModal=False</t>
  </si>
  <si>
    <t>2026-02582</t>
  </si>
  <si>
    <t>Andres Felipe Guzman Cano</t>
  </si>
  <si>
    <t>Prestación de servicios profesionales como contratista independiente, sin vínculo laboral, por su propia cuenta y riesgo, como Webmaster en el Proceso de Tecnologías de la Información del Fondo de Valorización de Medellín.</t>
  </si>
  <si>
    <t>https://community.secop.gov.co/Public/Tendering/OpportunityDetail/Index?noticeUID=CO1.NTC.9528871&amp;isFromPublicArea=True&amp;isModal=False</t>
  </si>
  <si>
    <t>2026-02583</t>
  </si>
  <si>
    <t>Yamith Sneider Hoyos Serna</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</si>
  <si>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 Medellín.</t>
  </si>
  <si>
    <t>https://community.secop.gov.co/Public/Tendering/OpportunityDetail/Index?noticeUID=CO1.NTC.9508383&amp;isFromPublicArea=True&amp;isModal=False</t>
  </si>
  <si>
    <t>2026-02584</t>
  </si>
  <si>
    <t>Diego Alejandro Gómez Bañol</t>
  </si>
  <si>
    <t>Prestación de servicios profesionales como contratista independiente, sin vínculo laboral por su propia cuenta y riesgo, en los procesos de planeación estratégica y conceptualización, estructuración y diseño de proyectos del Fondo de Valorización de Medellín</t>
  </si>
  <si>
    <t>https://community.secop.gov.co/Public/Tendering/OpportunityDetail/Index?noticeUID=CO1.NTC.9529173&amp;isFromPublicArea=True&amp;isModal=False</t>
  </si>
  <si>
    <t>2026-02585</t>
  </si>
  <si>
    <t>Fabio Alejandro Macias Restrepo</t>
  </si>
  <si>
    <t>Prestación de servicios profesionales especializados como contratista independiente, sin vínculo laboral por su propia cuenta y riesgo, como apoyo al proceso de planeación estratégica y en la gestión de la conceptualización, estructuración y diseño de proyectos del Fondo de Valorización de Medellín</t>
  </si>
  <si>
    <t>https://community.secop.gov.co/Public/Tendering/OpportunityDetail/Index?noticeUID=CO1.NTC.9531830&amp;isFromPublicArea=True&amp;isModal=False</t>
  </si>
  <si>
    <t>2026-02586</t>
  </si>
  <si>
    <t>Julian Chica Valencia</t>
  </si>
  <si>
    <t>Prestación de servicios profesionales como contratista independiente, sin vínculo laboral por su propia cuenta y riesgo como apoyo al proceso de planeación estratégica del Fondo de Valorización de Medellín</t>
  </si>
  <si>
    <t>https://community.secop.gov.co/Public/Tendering/OpportunityDetail/Index?noticeUID=CO1.NTC.9530409&amp;isFromPublicArea=True&amp;isModal=False</t>
  </si>
  <si>
    <t>2026-02587</t>
  </si>
  <si>
    <t>Mariana Chacón Lastra</t>
  </si>
  <si>
    <t>https://community.secop.gov.co/Public/Tendering/OpportunityDetail/Index?noticeUID=CO1.NTC.9559245&amp;isFromPublicArea=True&amp;isModal=False</t>
  </si>
  <si>
    <t>2026-02588</t>
  </si>
  <si>
    <t>Mary Sol Franco Franco</t>
  </si>
  <si>
    <t>https://community.secop.gov.co/Public/Tendering/OpportunityDetail/Index?noticeUID=CO1.NTC.9531823&amp;isFromPublicArea=True&amp;isModal=False</t>
  </si>
  <si>
    <t>2026-02589</t>
  </si>
  <si>
    <t>Sara Ramirez Lotero</t>
  </si>
  <si>
    <t>Prestación de servicios profesionales como contratista independiente, sin vínculo laboral por su propia cuenta y riesgo, como apoyo a la gestión en el proceso de conceptualización, estructuración y diseño de proyectos del Fondo de Valorización de Medellín</t>
  </si>
  <si>
    <t>https://community.secop.gov.co/Public/Tendering/OpportunityDetail/Index?noticeUID=CO1.NTC.9532668&amp;isFromPublicArea=True&amp;isModal=False</t>
  </si>
  <si>
    <t>2026-02590</t>
  </si>
  <si>
    <t>Sebastian Cardona Ramirez</t>
  </si>
  <si>
    <t> 1088307001</t>
  </si>
  <si>
    <t>https://community.secop.gov.co/Public/Tendering/OpportunityDetail/Index?noticeUID=CO1.NTC.9535533&amp;isFromPublicArea=True&amp;isModal=False</t>
  </si>
  <si>
    <t>2026-02591</t>
  </si>
  <si>
    <t>Panamericana Outsourcing S.A.</t>
  </si>
  <si>
    <t>Adquisición de sillas ejecutivas para el Fondo de Valorización de Medellín</t>
  </si>
  <si>
    <t>8 días</t>
  </si>
  <si>
    <t>https://operaciones.colombiacompra.gov.co/tienda-virtual-del-estado-colombiano/ordenes-compra/159474</t>
  </si>
  <si>
    <t>2026-02592</t>
  </si>
  <si>
    <t>Juan Esteban Huertas Castaño</t>
  </si>
  <si>
    <t>Prestación de servicios profesionales como contratista independiente, sin vínculo laboral por su propia cuenta y riesgo, como apoyo desde el componente técnico en el proceso de Planeación Estratégica y el Proceso de conceptualización, estructuración y diseño de proyectos del Fondo de Valorización de Medellín</t>
  </si>
  <si>
    <t>https://community.secop.gov.co/Public/Tendering/OpportunityDetail/Index?noticeUID=CO1.NTC.9695975&amp;isFromPublicArea=True&amp;isModal=False</t>
  </si>
  <si>
    <t>2026-02593</t>
  </si>
  <si>
    <t>Xenco S.A</t>
  </si>
  <si>
    <t>Actualización, mantenimiento, soporte y ajustes al sistema financiero - contable ERP-SAFIX, en modalidad software como servicio (SAAS).</t>
  </si>
  <si>
    <t>8 meses y 3 días</t>
  </si>
  <si>
    <t>https://community.secop.gov.co/Public/Tendering/OpportunityDetail/Index?noticeUID=CO1.NTC.9800731&amp;isFromPublicArea=True&amp;isModal=False</t>
  </si>
  <si>
    <t>2026-02594</t>
  </si>
  <si>
    <t>Litigiovirtual.com S.A.S</t>
  </si>
  <si>
    <t>Servicio de suscripción para la revisión y monitoreo de notificaciones judiciales en línea, para los procesos jurídicos en los que el Fondo de Valorización de Medellín, es parte.</t>
  </si>
  <si>
    <t>11 meses</t>
  </si>
  <si>
    <t>https://community.secop.gov.co/Public/Tendering/OpportunityDetail/Index?noticeUID=CO1.NTC.9820300&amp;isFromPublicArea=True&amp;isModal=False</t>
  </si>
  <si>
    <t>2026-02595</t>
  </si>
  <si>
    <t>Sociedad Operadora de Aeropuertos Centro Norte S.A.S (AIRPLAN S.A.S)</t>
  </si>
  <si>
    <t>Arrendamiento de inmuebles localizados en el Distrito de Medellín Cr. 65A No. 13-157, Aeropuerto Olaya Herrera, destinado para el funcionamiento del Fondo de Valorización de Medellín, con la disponibilidad de espacio para los equipos, funcionarios y contratistas.</t>
  </si>
  <si>
    <t>10 meses y 3 días</t>
  </si>
  <si>
    <t>https://community.secop.gov.co/Public/Tendering/OpportunityDetail/Index?noticeUID=CO1.NTC.9787048&amp;isFromPublicArea=True&amp;isModal=False</t>
  </si>
  <si>
    <t>2026-02596</t>
  </si>
  <si>
    <t>Ariafina S.A.S</t>
  </si>
  <si>
    <t>Servicios PAAS de herramienta Bussiness Process Management Suite (BPMS) en modalidad Cloud Computing y apoyo en la automatización de procesos del fondo de Valorización de Medellín.</t>
  </si>
  <si>
    <t>https://community.secop.gov.co/Public/Tendering/OpportunityDetail/Index?noticeUID=CO1.NTC.9812657&amp;isFromPublicArea=True&amp;isModal=False</t>
  </si>
  <si>
    <t>2026-02597</t>
  </si>
  <si>
    <t>Manuela  Acevedo Callejas</t>
  </si>
  <si>
    <t>Prestación de servicios profesionales especializados como contratista independiente, sin vínculo laboral por su propia cuenta y riesgo, como apoyo desde el componente financiero en el proceso de Planeación Estratégica y el Proceso de conceptualización, estructuración y diseño de proyectos del Fondo de Valorización de Medellín</t>
  </si>
  <si>
    <t>https://community.secop.gov.co/Public/Tendering/OpportunityDetail/Index?noticeUID=CO1.NTC.9785412&amp;isFromPublicArea=True&amp;isModal=False</t>
  </si>
  <si>
    <t>2026-02598</t>
  </si>
  <si>
    <t>Diego Alexander Duque Pineda</t>
  </si>
  <si>
    <t>Prestación de servicios profesionales especializados como contratista independiente, sin vínculo laboral por su propia cuenta y riesgo, como apoyo desde el componente jurídico en el proceso de Planeación Estratégica y el Proceso de conceptualización, estructuración y diseño de proyectos del Fondo de Valorización de Medellín</t>
  </si>
  <si>
    <t>https://community.secop.gov.co/Public/Tendering/OpportunityDetail/Index?noticeUID=CO1.NTC.9788683&amp;isFromPublicArea=True&amp;isModal=False</t>
  </si>
  <si>
    <t>2026-02599</t>
  </si>
  <si>
    <t>Información y Tecnología S.A.S</t>
  </si>
  <si>
    <t>800.134.978-5</t>
  </si>
  <si>
    <t>Uso, soporte y mantenimiento de la red de datos interna del Aeropuerto Olaya Herrera</t>
  </si>
  <si>
    <t>https://community.secop.gov.co/Public/Tendering/OpportunityDetail/Index?noticeUID=CO1.NTC.9822436&amp;isFromPublicArea=True&amp;isModal=False</t>
  </si>
  <si>
    <t>2026-02600</t>
  </si>
  <si>
    <t>Corporación Lonja de Propiedad Raiz de Medellin y Antioquia</t>
  </si>
  <si>
    <t>811.016.935-3</t>
  </si>
  <si>
    <t>Realizar los avalúos comerciales corporativos para los inmuebles y/o mejoras constructivas y/o especies vegetales, requeridas para atender las diferentes necesidades que se originan para la ejecución del proyecto de infraestructura vial de valorización el poblado.</t>
  </si>
  <si>
    <t>https://community.secop.gov.co/Public/Tendering/OpportunityDetail/Index?noticeUID=CO1.NTC.9913488&amp;isFromPublicArea=True&amp;isModal=False</t>
  </si>
  <si>
    <t>2026-02604</t>
  </si>
  <si>
    <t>Sociedad Cameral de Certificación Digital - Certicamara S.A</t>
  </si>
  <si>
    <t>830084433-7</t>
  </si>
  <si>
    <t>Adquisición de firma digital con un (1) token físico que permita la expedición de certificación electrónica para el Fondo de Valorización de Medellín.</t>
  </si>
  <si>
    <t>10 días</t>
  </si>
  <si>
    <t>https://community.secop.gov.co/Public/Tendering/OpportunityDetail/Index?noticeUID=CO1.NTC.9848648&amp;isFromPublicArea=True&amp;isModal=False</t>
  </si>
  <si>
    <t>2026-02605</t>
  </si>
  <si>
    <t>Cesar Andres Gallego Moreno</t>
  </si>
  <si>
    <t>Prestación de servicios personales como contratista independiente, sin vínculo laboral por su propia cuenta y riesgo, como apoyo desde el componente técnico en los procesos de planeación estratégica y conceptualización, estructuración y diseño de proyectos del Fondo de Valorización de Medellín</t>
  </si>
  <si>
    <t>5 meses</t>
  </si>
  <si>
    <t>https://community.secop.gov.co/Public/Tendering/OpportunityDetail/Index?noticeUID=CO1.NTC.9921192&amp;isFromPublicArea=True&amp;isModal=False</t>
  </si>
  <si>
    <t>2026-02606</t>
  </si>
  <si>
    <t>Lina Constanza Jimenez Rodas</t>
  </si>
  <si>
    <t>https://community.secop.gov.co/Public/Tendering/ContractNoticePhases/View?PPI=CO1.PPI.45703532&amp;isFromPublicArea=True&amp;isModal=False</t>
  </si>
  <si>
    <t>VALOR PAGADO FEBRERO</t>
  </si>
  <si>
    <t>2026-02607</t>
  </si>
  <si>
    <t>Mateo Vargas Taborda</t>
  </si>
  <si>
    <t>Prestación de servicios personales como contratista independiente, sin vínculo laboral, por su propia cuenta y riesgo, como apoyo técnico en el Proceso de Tecnologías de la Información y Comunicaciones del Fondo de Valorización de Medellín</t>
  </si>
  <si>
    <t>2026-02608</t>
  </si>
  <si>
    <t>Multiservicios Ingenieria Global MIG S.A.S</t>
  </si>
  <si>
    <t>811016935-3</t>
  </si>
  <si>
    <t>2026-02609</t>
  </si>
  <si>
    <t>Unión Temporal J-Servitec</t>
  </si>
  <si>
    <t>901902500-0</t>
  </si>
  <si>
    <t>Prestación del servicio integral de aseo y cafetería en el Fondo de Valorización de Medellín</t>
  </si>
  <si>
    <t>https://community.secop.gov.co/Public/Tendering/OpportunityDetail/Index?noticeUID=CO1.NTC.9909197&amp;isFromPublicArea=True&amp;isModal=False</t>
  </si>
  <si>
    <t>https://community.secop.gov.co/Public/Tendering/OpportunityDetail/Index?noticeUID=CO1.NTC.9694966&amp;isFromPublicArea=True&amp;isModal=False</t>
  </si>
  <si>
    <t>https://operaciones.colombiacompra.gov.co/tienda-virtual-del-estado-colombiano/ordenes-compra/160239</t>
  </si>
  <si>
    <t>VALOR PAGADO ENERO</t>
  </si>
  <si>
    <t>2026-02601</t>
  </si>
  <si>
    <t>Prestación de servicios personales como contratista independiente, sin vínculo laboral por su propia cuenta y riesgo, como apoyo en el "Subproceso de Gestión Predial" del Fondo de Valorización del Distrito de Medellín</t>
  </si>
  <si>
    <t>Dora Ines Pareja Taborda</t>
  </si>
  <si>
    <t>https://community.secop.gov.co/Public/Tendering/OpportunityDetail/Index?noticeUID=CO1.NTC.9846604&amp;isFromPublicArea=True&amp;isModal=False</t>
  </si>
  <si>
    <t>2026-02602</t>
  </si>
  <si>
    <t>2026-02603</t>
  </si>
  <si>
    <t>Prestación de servicios profesionales como contratista independiente, sin vínculo laboral por su propia cuenta y riesgo, como Abogada en el subproceso de Gestión Predial del Fondo de Valorización de Medellín.</t>
  </si>
  <si>
    <t>Melisa Mendoza Mazo</t>
  </si>
  <si>
    <t>https://community.secop.gov.co/Public/Tendering/OpportunityDetail/Index?noticeUID=CO1.NTC.9847969&amp;isFromPublicArea=True&amp;isModal=False</t>
  </si>
  <si>
    <t>Prestación de servicios profesionales como contratista independiente, sin vínculo laboral por su propia cuenta y riesgo, como Abogado en el subproceso de Gestión Predial del Fondo de Valorización de Medellín</t>
  </si>
  <si>
    <t>Walter Colorado Perez</t>
  </si>
  <si>
    <t>https://community.secop.gov.co/Public/Tendering/OpportunityDetail/Index?noticeUID=CO1.NTC.9849434&amp;isFromPublicArea=True&amp;isModal=False</t>
  </si>
  <si>
    <t>VALOR PAGADO MARZO</t>
  </si>
  <si>
    <t>CONTRATACIÓN DIRECTA</t>
  </si>
  <si>
    <t xml:space="preserve">PRESTACIÓN DE SERVICIOS PROFESIONALES </t>
  </si>
  <si>
    <t>TERMINADO</t>
  </si>
  <si>
    <t>TIENDA VIRTUAL</t>
  </si>
  <si>
    <t>COMPRAVENTA</t>
  </si>
  <si>
    <t>PRESTACIÓN DE SERVICIOS</t>
  </si>
  <si>
    <t>INTERADMINISTRATIVO</t>
  </si>
  <si>
    <t>Prestación de servicio integral de mantenimiento, adecuación e instalación del sistema de aire acondicionado del Fondo de Valorización de Medellín.</t>
  </si>
  <si>
    <t>MINIMA CUANTIA</t>
  </si>
  <si>
    <t>OBRA</t>
  </si>
  <si>
    <t>2026-02610</t>
  </si>
  <si>
    <t>2026-02611</t>
  </si>
  <si>
    <t>Mcad Training &amp; Consulting S.A.S</t>
  </si>
  <si>
    <t> 901510263-7</t>
  </si>
  <si>
    <t>Suministro, suscripción al soporte y actualización de licencias de software especializado Autodesk para el Fondo de Valorización de Medellín -FONVALMED</t>
  </si>
  <si>
    <t>Compraventa</t>
  </si>
  <si>
    <t>Distribuidora Red Computo S.A.S</t>
  </si>
  <si>
    <t>901158838-2</t>
  </si>
  <si>
    <t>Prestación del servicio integral de alquiler de equipos tecnológicos y suministro de licenciamiento de software requeridos para cumplir con las actividades del Fondo de Valorización de Medellín</t>
  </si>
  <si>
    <t>Prestación de servicios</t>
  </si>
  <si>
    <t>SELECCIÓN ABREVIADA</t>
  </si>
  <si>
    <t>1 mes</t>
  </si>
  <si>
    <t>195 días</t>
  </si>
  <si>
    <t>https://community.secop.gov.co/Public/Tendering/OpportunityDetail/Index?noticeUID=CO1.NTC.10096031&amp;isFromPublicArea=True&amp;isModal=False</t>
  </si>
  <si>
    <t>https://community.secop.gov.co/Public/Tendering/OpportunityDetail/Index?noticeUID=CO1.NTC.10049146&amp;isFromPublicArea=True&amp;isModal=False</t>
  </si>
  <si>
    <t>2026-02612</t>
  </si>
  <si>
    <t>830507412-1</t>
  </si>
  <si>
    <t>Prestación de servicios de mensajería expresa en condiciones especiales ymensajería expresa masiva, así como la impresión de los documentos decobro de la contribución de valorización y demás actos administrativos ydocumentos expedidos por el Fondo de Valorización de Medellín - Fonvalmed</t>
  </si>
  <si>
    <t>EN EJECUCIÓN</t>
  </si>
  <si>
    <t>2026-02613</t>
  </si>
  <si>
    <t>901668602-1</t>
  </si>
  <si>
    <t>Servicio especial de transporte de pasajeros para el Fondo de Valorización deMedellín</t>
  </si>
  <si>
    <t>9 meses</t>
  </si>
  <si>
    <t>6 meses</t>
  </si>
  <si>
    <t>https://community.secop.gov.co/Public/Tendering/OpportunityDetail/Index?noticeUID=CO1.NTC.10101748&amp;isFromPublicArea=True&amp;isModal=False</t>
  </si>
  <si>
    <t>https://operaciones.colombiacompra.gov.co/tienda-virtual-del-estado-colombiano/ordenes-compra/162650</t>
  </si>
  <si>
    <t>VALOR PAGADO ABRIL</t>
  </si>
  <si>
    <t>Cadena Courrier S.A.S.</t>
  </si>
  <si>
    <t>Unio Temporal Alte UT</t>
  </si>
  <si>
    <t>VALOR TOTAL PAGADO</t>
  </si>
  <si>
    <t>2026-02614</t>
  </si>
  <si>
    <t>EGS Soluciones Integrales SAS</t>
  </si>
  <si>
    <t>901165723-3</t>
  </si>
  <si>
    <t>Servicio integral para almacenaje y custodia de archivos en el Fondo de Valorización de Medellín</t>
  </si>
  <si>
    <t>TVEC - ACUERDO MARCO DE PRECIOS</t>
  </si>
  <si>
    <t>https://community.secop.gov.co/Public/Tendering/OpportunityDetail/Index?noticeUID=CO1.NTC.10147977&amp;isFromPublicArea=True&amp;isModal=False</t>
  </si>
  <si>
    <t>VALOR PAGADO MAYO</t>
  </si>
  <si>
    <t>Sí</t>
  </si>
  <si>
    <t>4 meses - 15 días</t>
  </si>
  <si>
    <t>2026-02615</t>
  </si>
  <si>
    <t>Union Temporal JCA Medellin 2025</t>
  </si>
  <si>
    <t>902030709-3</t>
  </si>
  <si>
    <t>Contratar el servicio de corretaje de seguros para la asesoría integral en gestión de riesgos e intermediación de seguros del Distrito de Ciencia, Tecnología de Innovación de Medellín y sus entidades descentralizadas.</t>
  </si>
  <si>
    <t xml:space="preserve">Selección abreviada </t>
  </si>
  <si>
    <t>2026-02616</t>
  </si>
  <si>
    <t>Acryluz SAS</t>
  </si>
  <si>
    <t>800211203-6</t>
  </si>
  <si>
    <t>Suministro, distribución y administración de insumos de aseo y cafetería para el Fondo
de Valorización de Medellín</t>
  </si>
  <si>
    <t>Suministro</t>
  </si>
  <si>
    <t>2026-02617</t>
  </si>
  <si>
    <t>Diomer Alexis Aristizabal Duque</t>
  </si>
  <si>
    <t>Suministro, distribución y administración de insumos de papeleria e insumos de oficina
para el Fondo de Valorización de Medellín</t>
  </si>
  <si>
    <t>2026-02618</t>
  </si>
  <si>
    <t>Control Destrox SAS</t>
  </si>
  <si>
    <t>Prestación del servicio de fumigación, control de plagas y manejo de agentes contaminantes en las instalaciones del Fondo de Valorización de Medellín</t>
  </si>
  <si>
    <t>Mínima cuantía</t>
  </si>
  <si>
    <t>24 meses</t>
  </si>
  <si>
    <t>https://community.secop.gov.co/Public/Tendering/ContractNoticePhases/View?PPI=CO1.PPI.48121346&amp;isFromPublicArea=True&amp;isModal=False</t>
  </si>
  <si>
    <t>https://community.secop.gov.co/Public/Tendering/OpportunityDetail/Index?noticeUID=CO1.NTC.10387633&amp;isFromPublicArea=True&amp;isModal=False</t>
  </si>
  <si>
    <t>https://community.secop.gov.co/Public/Tendering/OpportunityDetail/Index?noticeUID=CO1.NTC.10387600&amp;isFromPublicArea=True&amp;isModal=False</t>
  </si>
  <si>
    <t>https://community.secop.gov.co/Public/Tendering/OpportunityDetail/Index?noticeUID=CO1.NTC.10336193&amp;isFromPublicArea=True&amp;isModal=False</t>
  </si>
  <si>
    <t>VALOR PAGADO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</si>
</sst>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44" formatCode="_-&quot;$&quot;\ * #,##0.00_-;\-&quot;$&quot;\ * #,##0.00_-;_-&quot;$&quot;\ * &quot;-&quot;??_-;_-@_-"/>
    <numFmt numFmtId="164" formatCode="dd/mm/yy;@"/>
    <numFmt numFmtId="165" formatCode="&quot;$&quot;\ #,##0"/>
    <numFmt numFmtId="166" formatCode="[$-1240A]&quot;$&quot;#,##0;\(&quot;$&quot;#,##0\)"/>
    <numFmt numFmtId="167" formatCode="[$-F800]dddd\,\ mmmm\ dd\,\ yyyy"/>
    <numFmt numFmtId="168" formatCode="_-&quot;$&quot;\ * #,##0_-;\-&quot;$&quot;\ * #,##0_-;_-&quot;$&quot;\ * &quot;-&quot;??_-;_-@_-"/>
    <numFmt numFmtId="169" formatCode="&quot;$&quot;\ #,##0.00"/>
  </numFmts>
  <fonts count="9" x14ac:knownFonts="1">
    <font>
      <sz val="11"/>
      <color theme="1"/>
      <name val="Aptos Narrow"/>
      <family val="2"/>
      <scheme val="minor"/>
    </font>
    <font>
      <u/>
      <sz val="11"/>
      <color theme="10"/>
      <name val="Aptos Narrow"/>
      <family val="2"/>
      <scheme val="minor"/>
    </font>
    <font>
      <sz val="11"/>
      <color theme="1"/>
      <name val="Aptos Narrow"/>
      <family val="2"/>
      <scheme val="minor"/>
    </font>
    <font>
      <sz val="8"/>
      <name val="Aptos Narrow"/>
      <family val="2"/>
      <scheme val="minor"/>
    </font>
    <font>
      <sz val="10"/>
      <color theme="1"/>
      <name val="Arial"/>
      <family val="2"/>
    </font>
    <font>
      <b/>
      <sz val="10"/>
      <color theme="0"/>
      <name val="Arial"/>
      <family val="2"/>
    </font>
    <font>
      <u/>
      <sz val="10"/>
      <color theme="10"/>
      <name val="Arial"/>
      <family val="2"/>
    </font>
    <font>
      <sz val="10"/>
      <name val="Arial"/>
      <family val="2"/>
    </font>
    <font>
      <sz val="8"/>
      <color theme="1"/>
      <name val="Arial"/>
      <family val="2"/>
    </font>
  </fonts>
  <fills count="6">
    <fill>
      <patternFill patternType="none"/>
    </fill>
    <fill>
      <patternFill patternType="gray125"/>
    </fill>
    <fill>
      <patternFill patternType="solid">
        <fgColor theme="1"/>
        <bgColor theme="1"/>
      </patternFill>
    </fill>
    <fill>
      <patternFill patternType="solid">
        <fgColor theme="0"/>
        <bgColor indexed="64"/>
      </patternFill>
    </fill>
    <fill>
      <patternFill patternType="solid">
        <fgColor theme="0"/>
        <bgColor theme="0" tint="-0.14999847407452621"/>
      </patternFill>
    </fill>
    <fill>
      <patternFill patternType="solid">
        <fgColor rgb="FFFFFFFF"/>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51">
    <xf numFmtId="0" fontId="0" fillId="0" borderId="0" xfId="0"/>
    <xf numFmtId="0" fontId="4" fillId="0" borderId="0" xfId="0" applyFont="1" applyAlignment="1">
      <alignment horizontal="center" vertical="center" wrapText="1"/>
    </xf>
    <xf numFmtId="1" fontId="4" fillId="0" borderId="0" xfId="0" applyNumberFormat="1" applyFont="1" applyAlignment="1">
      <alignment horizontal="center" vertical="center" wrapText="1"/>
    </xf>
    <xf numFmtId="6" fontId="4" fillId="4" borderId="0" xfId="0" applyNumberFormat="1" applyFont="1" applyFill="1" applyAlignment="1">
      <alignment horizontal="center" vertical="center" wrapText="1"/>
    </xf>
    <xf numFmtId="6" fontId="4" fillId="0" borderId="0" xfId="0" applyNumberFormat="1" applyFont="1" applyAlignment="1">
      <alignment horizontal="center" vertical="center" wrapText="1"/>
    </xf>
    <xf numFmtId="9" fontId="4" fillId="0" borderId="0" xfId="2" applyFont="1" applyBorder="1" applyAlignment="1">
      <alignment horizontal="center" vertical="center" wrapText="1"/>
    </xf>
    <xf numFmtId="14" fontId="4" fillId="4" borderId="0" xfId="0" applyNumberFormat="1" applyFont="1" applyFill="1" applyAlignment="1">
      <alignment horizontal="center" vertical="center"/>
    </xf>
    <xf numFmtId="164" fontId="6" fillId="4" borderId="0" xfId="1" applyNumberFormat="1" applyFont="1" applyFill="1" applyBorder="1" applyAlignment="1">
      <alignment horizontal="center" vertical="center" wrapText="1"/>
    </xf>
    <xf numFmtId="0" fontId="4" fillId="0" borderId="0" xfId="0" applyFont="1" applyAlignment="1">
      <alignment horizontal="center" vertical="center"/>
    </xf>
    <xf numFmtId="6" fontId="4" fillId="3" borderId="0" xfId="0" applyNumberFormat="1" applyFont="1" applyFill="1" applyAlignment="1">
      <alignment horizontal="center" vertical="center" wrapText="1"/>
    </xf>
    <xf numFmtId="14" fontId="4" fillId="3" borderId="0" xfId="0" applyNumberFormat="1" applyFont="1" applyFill="1" applyAlignment="1">
      <alignment horizontal="center" vertical="center"/>
    </xf>
    <xf numFmtId="164" fontId="6" fillId="3" borderId="0" xfId="1" applyNumberFormat="1" applyFont="1" applyFill="1" applyBorder="1" applyAlignment="1">
      <alignment horizontal="center" vertical="center" wrapText="1"/>
    </xf>
    <xf numFmtId="164" fontId="4" fillId="0" borderId="0" xfId="0" applyNumberFormat="1" applyFont="1" applyAlignment="1">
      <alignment horizontal="center" vertical="center" wrapText="1"/>
    </xf>
    <xf numFmtId="164" fontId="4" fillId="0" borderId="0" xfId="0" applyNumberFormat="1" applyFont="1" applyAlignment="1">
      <alignment horizontal="center" vertical="center"/>
    </xf>
    <xf numFmtId="14" fontId="4" fillId="0" borderId="0" xfId="0" applyNumberFormat="1" applyFont="1" applyAlignment="1">
      <alignment horizontal="center" vertical="center"/>
    </xf>
    <xf numFmtId="164" fontId="6" fillId="0" borderId="0" xfId="1" applyNumberFormat="1" applyFont="1" applyBorder="1" applyAlignment="1">
      <alignment horizontal="center" vertical="center" wrapText="1"/>
    </xf>
    <xf numFmtId="165"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166" fontId="7" fillId="5" borderId="0" xfId="0" applyNumberFormat="1" applyFont="1" applyFill="1" applyAlignment="1">
      <alignment horizontal="center" vertical="center" wrapText="1" readingOrder="1"/>
    </xf>
    <xf numFmtId="9" fontId="4" fillId="0" borderId="0" xfId="0" applyNumberFormat="1" applyFont="1" applyAlignment="1">
      <alignment horizontal="center" vertical="center"/>
    </xf>
    <xf numFmtId="0" fontId="4" fillId="0" borderId="1" xfId="0" applyFont="1" applyBorder="1" applyAlignment="1">
      <alignment horizontal="center" vertical="center" wrapText="1"/>
    </xf>
    <xf numFmtId="6"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7" fillId="0" borderId="1" xfId="0" applyFont="1" applyBorder="1" applyAlignment="1">
      <alignment horizontal="center" vertical="center" wrapText="1"/>
    </xf>
    <xf numFmtId="167" fontId="4" fillId="0" borderId="1" xfId="0" applyNumberFormat="1" applyFont="1" applyBorder="1" applyAlignment="1">
      <alignment horizontal="center" vertical="center"/>
    </xf>
    <xf numFmtId="0" fontId="6" fillId="0" borderId="1" xfId="1" applyFont="1" applyFill="1" applyBorder="1" applyAlignment="1">
      <alignment horizontal="center" vertical="center" wrapText="1"/>
    </xf>
    <xf numFmtId="164" fontId="7"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9" fontId="4" fillId="0" borderId="1" xfId="2" applyFont="1" applyFill="1" applyBorder="1" applyAlignment="1">
      <alignment horizontal="center" vertical="center" wrapText="1"/>
    </xf>
    <xf numFmtId="168" fontId="4" fillId="0" borderId="1" xfId="3" applyNumberFormat="1" applyFont="1" applyFill="1" applyBorder="1" applyAlignment="1">
      <alignment horizontal="center" vertical="center"/>
    </xf>
    <xf numFmtId="164" fontId="6" fillId="0" borderId="1" xfId="1" applyNumberFormat="1" applyFont="1" applyFill="1" applyBorder="1" applyAlignment="1">
      <alignment horizontal="center" vertical="center" wrapText="1"/>
    </xf>
    <xf numFmtId="0" fontId="1" fillId="0" borderId="1" xfId="1" applyFill="1" applyBorder="1" applyAlignment="1">
      <alignment horizontal="center" vertical="center" wrapTex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69" fontId="4" fillId="0" borderId="1" xfId="0" applyNumberFormat="1" applyFont="1" applyBorder="1" applyAlignment="1">
      <alignment horizontal="center" vertical="center"/>
    </xf>
    <xf numFmtId="164" fontId="8" fillId="3" borderId="1" xfId="0" applyNumberFormat="1" applyFont="1" applyFill="1" applyBorder="1" applyAlignment="1">
      <alignment horizontal="center" vertical="center" wrapText="1"/>
    </xf>
    <xf numFmtId="168" fontId="4" fillId="3" borderId="1" xfId="3" applyNumberFormat="1" applyFont="1" applyFill="1" applyBorder="1" applyAlignment="1">
      <alignment horizontal="center" vertical="center"/>
    </xf>
    <xf numFmtId="6" fontId="4" fillId="3" borderId="1" xfId="0" applyNumberFormat="1" applyFont="1" applyFill="1" applyBorder="1" applyAlignment="1">
      <alignment horizontal="center" vertical="center" wrapText="1"/>
    </xf>
    <xf numFmtId="6" fontId="4" fillId="0" borderId="1" xfId="0" applyNumberFormat="1" applyFont="1" applyFill="1" applyBorder="1" applyAlignment="1">
      <alignment horizontal="center" vertical="center" wrapText="1"/>
    </xf>
    <xf numFmtId="6" fontId="4" fillId="0" borderId="0" xfId="0" applyNumberFormat="1" applyFont="1" applyFill="1" applyAlignment="1">
      <alignment horizontal="center" vertical="center" wrapText="1"/>
    </xf>
    <xf numFmtId="165" fontId="4" fillId="0" borderId="0" xfId="0" applyNumberFormat="1" applyFont="1" applyFill="1" applyAlignment="1">
      <alignment horizontal="center" vertical="center" wrapText="1"/>
    </xf>
    <xf numFmtId="0" fontId="4" fillId="0" borderId="0" xfId="0" applyFont="1" applyFill="1" applyAlignment="1">
      <alignment horizontal="center" vertical="center"/>
    </xf>
    <xf numFmtId="164" fontId="8" fillId="3" borderId="2" xfId="0" applyNumberFormat="1" applyFont="1" applyFill="1" applyBorder="1" applyAlignment="1">
      <alignment horizontal="center" vertical="center" wrapText="1"/>
    </xf>
  </cellXfs>
  <cellStyles count="4">
    <cellStyle name="Hipervínculo" xfId="1" builtinId="8"/>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9487144&amp;isFromPublicArea=True&amp;isModal=False" TargetMode="External"/><Relationship Id="rId13" Type="http://schemas.openxmlformats.org/officeDocument/2006/relationships/hyperlink" Target="https://community.secop.gov.co/Public/Tendering/OpportunityDetail/Index?noticeUID=CO1.NTC.9913488&amp;isFromPublicArea=True&amp;isModal=False" TargetMode="External"/><Relationship Id="rId18" Type="http://schemas.openxmlformats.org/officeDocument/2006/relationships/hyperlink" Target="https://community.secop.gov.co/Public/Tendering/OpportunityDetail/Index?noticeUID=CO1.NTC.10336193&amp;isFromPublicArea=True&amp;isModal=False" TargetMode="External"/><Relationship Id="rId3" Type="http://schemas.openxmlformats.org/officeDocument/2006/relationships/hyperlink" Target="https://community.secop.gov.co/Public/Tendering/OpportunityDetail/Index?noticeUID=CO1.NTC.9383695&amp;isFromPublicArea=True&amp;isModal=False" TargetMode="External"/><Relationship Id="rId7" Type="http://schemas.openxmlformats.org/officeDocument/2006/relationships/hyperlink" Target="https://community.secop.gov.co/Public/Tendering/OpportunityDetail/Index?noticeUID=CO1.NTC.9417454&amp;isFromPublicArea=True&amp;isModal=False" TargetMode="External"/><Relationship Id="rId12" Type="http://schemas.openxmlformats.org/officeDocument/2006/relationships/hyperlink" Target="https://community.secop.gov.co/Public/Tendering/OpportunityDetail/Index?noticeUID=CO1.NTC.9812657&amp;isFromPublicArea=True&amp;isModal=False" TargetMode="External"/><Relationship Id="rId17" Type="http://schemas.openxmlformats.org/officeDocument/2006/relationships/hyperlink" Target="https://operaciones.colombiacompra.gov.co/tienda-virtual-del-estado-colombiano/ordenes-compra/162650" TargetMode="External"/><Relationship Id="rId2" Type="http://schemas.openxmlformats.org/officeDocument/2006/relationships/hyperlink" Target="https://community.secop.gov.co/Public/Tendering/OpportunityDetail/Index?noticeUID=CO1.NTC.9382005&amp;isFromPublicArea=True&amp;isModal=False" TargetMode="External"/><Relationship Id="rId16" Type="http://schemas.openxmlformats.org/officeDocument/2006/relationships/hyperlink" Target="https://community.secop.gov.co/Public/Tendering/OpportunityDetail/Index?noticeUID=CO1.NTC.10101748&amp;isFromPublicArea=True&amp;isModal=False" TargetMode="External"/><Relationship Id="rId1" Type="http://schemas.openxmlformats.org/officeDocument/2006/relationships/hyperlink" Target="https://community.secop.gov.co/Public/Tendering/OpportunityDetail/Index?noticeUID=CO1.NTC.9378288&amp;isFromPublicArea=True&amp;isModal=False" TargetMode="External"/><Relationship Id="rId6" Type="http://schemas.openxmlformats.org/officeDocument/2006/relationships/hyperlink" Target="https://community.secop.gov.co/Public/Tendering/OpportunityDetail/Index?noticeUID=CO1.NTC.9383495&amp;isFromPublicArea=True&amp;isModal=False" TargetMode="External"/><Relationship Id="rId11" Type="http://schemas.openxmlformats.org/officeDocument/2006/relationships/hyperlink" Target="https://community.secop.gov.co/Public/Tendering/OpportunityDetail/Index?noticeUID=CO1.NTC.9785412&amp;isFromPublicArea=True&amp;isModal=False" TargetMode="External"/><Relationship Id="rId5" Type="http://schemas.openxmlformats.org/officeDocument/2006/relationships/hyperlink" Target="https://community.secop.gov.co/Public/Tendering/OpportunityDetail/Index?noticeUID=CO1.NTC.9389598&amp;isFromPublicArea=True&amp;isModal=False" TargetMode="External"/><Relationship Id="rId15" Type="http://schemas.openxmlformats.org/officeDocument/2006/relationships/hyperlink" Target="https://community.secop.gov.co/Public/Tendering/OpportunityDetail/Index?noticeUID=CO1.NTC.10096031&amp;isFromPublicArea=True&amp;isModal=False" TargetMode="External"/><Relationship Id="rId10" Type="http://schemas.openxmlformats.org/officeDocument/2006/relationships/hyperlink" Target="https://community.secop.gov.co/Public/Tendering/OpportunityDetail/Index?noticeUID=CO1.NTC.9695975&amp;isFromPublicArea=True&amp;isModal=False" TargetMode="External"/><Relationship Id="rId19" Type="http://schemas.openxmlformats.org/officeDocument/2006/relationships/printerSettings" Target="../printerSettings/printerSettings1.bin"/><Relationship Id="rId4" Type="http://schemas.openxmlformats.org/officeDocument/2006/relationships/hyperlink" Target="https://community.secop.gov.co/Public/Tendering/OpportunityDetail/Index?noticeUID=CO1.NTC.9383678&amp;isFromPublicArea=True&amp;isModal=False" TargetMode="External"/><Relationship Id="rId9" Type="http://schemas.openxmlformats.org/officeDocument/2006/relationships/hyperlink" Target="https://community.secop.gov.co/Public/Tendering/OpportunityDetail/Index?noticeUID=CO1.NTC.9481376&amp;isFromPublicArea=True&amp;isModal=False" TargetMode="External"/><Relationship Id="rId14" Type="http://schemas.openxmlformats.org/officeDocument/2006/relationships/hyperlink" Target="https://community.secop.gov.co/Public/Tendering/OpportunityDetail/Index?noticeUID=CO1.NTC.1004914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1BC-04DC-4DE8-A75C-2B85A01E7D31}">
  <dimension ref="A1:W143"/>
  <sheetViews>
    <sheetView tabSelected="1" topLeftCell="A71" zoomScale="70" zoomScaleNormal="70" workbookViewId="0">
      <selection activeCell="Q2" sqref="Q2"/>
    </sheetView>
  </sheetViews>
  <sheetFormatPr baseColWidth="10" defaultColWidth="11.42578125" defaultRowHeight="12.75" x14ac:dyDescent="0.25"/>
  <cols>
    <col min="1" max="1" width="4.5703125" style="8" customWidth="1"/>
    <col min="2" max="2" width="11.42578125" style="8"/>
    <col min="3" max="3" width="17.5703125" style="8" customWidth="1"/>
    <col min="4" max="4" width="13.140625" style="8" customWidth="1"/>
    <col min="5" max="5" width="57.140625" style="8" bestFit="1" customWidth="1"/>
    <col min="6" max="6" width="20.140625" style="8" customWidth="1"/>
    <col min="7" max="7" width="23.140625" style="8" customWidth="1"/>
    <col min="8" max="8" width="16.5703125" style="8" bestFit="1" customWidth="1"/>
    <col min="9" max="9" width="14.140625" style="8" bestFit="1" customWidth="1"/>
    <col min="10" max="10" width="11.85546875" style="8" hidden="1" customWidth="1"/>
    <col min="11" max="11" width="12.85546875" style="8" hidden="1" customWidth="1"/>
    <col min="12" max="13" width="13.140625" style="8" hidden="1" customWidth="1"/>
    <col min="14" max="14" width="13.7109375" style="8" hidden="1" customWidth="1"/>
    <col min="15" max="15" width="13.7109375" style="49" hidden="1" customWidth="1"/>
    <col min="16" max="16" width="15.140625" style="8" customWidth="1"/>
    <col min="17" max="17" width="15.28515625" style="8" customWidth="1"/>
    <col min="18" max="18" width="17.28515625" style="20" customWidth="1"/>
    <col min="19" max="19" width="12.140625" style="8" customWidth="1"/>
    <col min="20" max="20" width="14.5703125" style="8" customWidth="1"/>
    <col min="21" max="21" width="30.7109375" style="14" bestFit="1" customWidth="1"/>
    <col min="22" max="22" width="36" style="14" bestFit="1" customWidth="1"/>
    <col min="23" max="23" width="43.85546875" style="8" customWidth="1"/>
    <col min="24" max="16384" width="11.42578125" style="8"/>
  </cols>
  <sheetData>
    <row r="1" spans="1:23" ht="51" x14ac:dyDescent="0.25">
      <c r="A1" s="25"/>
      <c r="B1" s="37" t="s">
        <v>0</v>
      </c>
      <c r="C1" s="37" t="s">
        <v>1</v>
      </c>
      <c r="D1" s="38" t="s">
        <v>2</v>
      </c>
      <c r="E1" s="37" t="s">
        <v>3</v>
      </c>
      <c r="F1" s="37" t="s">
        <v>4</v>
      </c>
      <c r="G1" s="37" t="s">
        <v>5</v>
      </c>
      <c r="H1" s="37" t="s">
        <v>6</v>
      </c>
      <c r="I1" s="39" t="s">
        <v>7</v>
      </c>
      <c r="J1" s="39" t="s">
        <v>298</v>
      </c>
      <c r="K1" s="39" t="s">
        <v>284</v>
      </c>
      <c r="L1" s="39" t="s">
        <v>311</v>
      </c>
      <c r="M1" s="39" t="s">
        <v>348</v>
      </c>
      <c r="N1" s="39" t="s">
        <v>358</v>
      </c>
      <c r="O1" s="39" t="s">
        <v>383</v>
      </c>
      <c r="P1" s="39" t="s">
        <v>351</v>
      </c>
      <c r="Q1" s="39" t="s">
        <v>8</v>
      </c>
      <c r="R1" s="40" t="s">
        <v>9</v>
      </c>
      <c r="S1" s="39" t="s">
        <v>10</v>
      </c>
      <c r="T1" s="37" t="s">
        <v>11</v>
      </c>
      <c r="U1" s="41" t="s">
        <v>12</v>
      </c>
      <c r="V1" s="41" t="s">
        <v>13</v>
      </c>
      <c r="W1" s="37" t="s">
        <v>14</v>
      </c>
    </row>
    <row r="2" spans="1:23" ht="77.25" customHeight="1" x14ac:dyDescent="0.25">
      <c r="A2" s="23">
        <v>1</v>
      </c>
      <c r="B2" s="30" t="s">
        <v>15</v>
      </c>
      <c r="C2" s="21" t="s">
        <v>16</v>
      </c>
      <c r="D2" s="21">
        <v>43598197</v>
      </c>
      <c r="E2" s="24" t="s">
        <v>17</v>
      </c>
      <c r="F2" s="24" t="s">
        <v>312</v>
      </c>
      <c r="G2" s="24" t="s">
        <v>313</v>
      </c>
      <c r="H2" s="25" t="s">
        <v>18</v>
      </c>
      <c r="I2" s="22">
        <v>57676800</v>
      </c>
      <c r="J2" s="34">
        <v>6488640</v>
      </c>
      <c r="K2" s="34">
        <v>7209600</v>
      </c>
      <c r="L2" s="34">
        <v>7209600</v>
      </c>
      <c r="M2" s="34">
        <v>7209600</v>
      </c>
      <c r="N2" s="34">
        <v>7209600</v>
      </c>
      <c r="O2" s="34">
        <v>7209600</v>
      </c>
      <c r="P2" s="34">
        <f>K2+J2+L2+M2+N2+O2</f>
        <v>42536640</v>
      </c>
      <c r="Q2" s="22">
        <f>I2-P2</f>
        <v>15140160</v>
      </c>
      <c r="R2" s="33">
        <f>(P2/I2)</f>
        <v>0.73750000000000004</v>
      </c>
      <c r="S2" s="22" t="s">
        <v>19</v>
      </c>
      <c r="T2" s="26" t="s">
        <v>20</v>
      </c>
      <c r="U2" s="27">
        <v>46027</v>
      </c>
      <c r="V2" s="27">
        <v>46269</v>
      </c>
      <c r="W2" s="28" t="s">
        <v>21</v>
      </c>
    </row>
    <row r="3" spans="1:23" ht="77.25" customHeight="1" x14ac:dyDescent="0.25">
      <c r="A3" s="23">
        <v>2</v>
      </c>
      <c r="B3" s="30" t="s">
        <v>22</v>
      </c>
      <c r="C3" s="21" t="s">
        <v>23</v>
      </c>
      <c r="D3" s="21">
        <v>42822772</v>
      </c>
      <c r="E3" s="24" t="s">
        <v>24</v>
      </c>
      <c r="F3" s="24" t="s">
        <v>312</v>
      </c>
      <c r="G3" s="24" t="s">
        <v>313</v>
      </c>
      <c r="H3" s="25" t="s">
        <v>18</v>
      </c>
      <c r="I3" s="22">
        <v>68973840</v>
      </c>
      <c r="J3" s="34">
        <v>7759557</v>
      </c>
      <c r="K3" s="34">
        <v>8621730</v>
      </c>
      <c r="L3" s="34">
        <v>8621730</v>
      </c>
      <c r="M3" s="34">
        <v>8621730</v>
      </c>
      <c r="N3" s="34">
        <v>8621730</v>
      </c>
      <c r="O3" s="34">
        <v>8621730</v>
      </c>
      <c r="P3" s="34">
        <f t="shared" ref="P3:P66" si="0">K3+J3+L3+M3+N3+O3</f>
        <v>50868207</v>
      </c>
      <c r="Q3" s="22">
        <f t="shared" ref="Q3:Q69" si="1">I3-P3</f>
        <v>18105633</v>
      </c>
      <c r="R3" s="33">
        <f t="shared" ref="R3:R69" si="2">(P3/I3)</f>
        <v>0.73750000000000004</v>
      </c>
      <c r="S3" s="22" t="s">
        <v>19</v>
      </c>
      <c r="T3" s="26" t="s">
        <v>20</v>
      </c>
      <c r="U3" s="27">
        <v>46027</v>
      </c>
      <c r="V3" s="27">
        <v>46269</v>
      </c>
      <c r="W3" s="28" t="s">
        <v>25</v>
      </c>
    </row>
    <row r="4" spans="1:23" ht="77.25" customHeight="1" x14ac:dyDescent="0.25">
      <c r="A4" s="25">
        <v>3</v>
      </c>
      <c r="B4" s="30" t="s">
        <v>26</v>
      </c>
      <c r="C4" s="21" t="s">
        <v>27</v>
      </c>
      <c r="D4" s="21">
        <v>1017228140</v>
      </c>
      <c r="E4" s="24" t="s">
        <v>28</v>
      </c>
      <c r="F4" s="24" t="s">
        <v>312</v>
      </c>
      <c r="G4" s="24" t="s">
        <v>313</v>
      </c>
      <c r="H4" s="25" t="s">
        <v>18</v>
      </c>
      <c r="I4" s="22">
        <v>57676800</v>
      </c>
      <c r="J4" s="34">
        <v>6488640</v>
      </c>
      <c r="K4" s="34">
        <v>7209600</v>
      </c>
      <c r="L4" s="34">
        <v>7209600</v>
      </c>
      <c r="M4" s="34">
        <v>7209600</v>
      </c>
      <c r="N4" s="34">
        <v>7209600</v>
      </c>
      <c r="O4" s="34">
        <v>7209600</v>
      </c>
      <c r="P4" s="34">
        <f t="shared" si="0"/>
        <v>42536640</v>
      </c>
      <c r="Q4" s="22">
        <f t="shared" si="1"/>
        <v>15140160</v>
      </c>
      <c r="R4" s="33">
        <f t="shared" si="2"/>
        <v>0.73750000000000004</v>
      </c>
      <c r="S4" s="22" t="s">
        <v>19</v>
      </c>
      <c r="T4" s="26" t="s">
        <v>20</v>
      </c>
      <c r="U4" s="27">
        <v>46027</v>
      </c>
      <c r="V4" s="27">
        <v>46269</v>
      </c>
      <c r="W4" s="28" t="s">
        <v>29</v>
      </c>
    </row>
    <row r="5" spans="1:23" ht="77.25" customHeight="1" x14ac:dyDescent="0.25">
      <c r="A5" s="23">
        <v>4</v>
      </c>
      <c r="B5" s="30" t="s">
        <v>30</v>
      </c>
      <c r="C5" s="21" t="s">
        <v>31</v>
      </c>
      <c r="D5" s="21">
        <v>1152200258</v>
      </c>
      <c r="E5" s="24" t="s">
        <v>32</v>
      </c>
      <c r="F5" s="24" t="s">
        <v>312</v>
      </c>
      <c r="G5" s="24" t="s">
        <v>313</v>
      </c>
      <c r="H5" s="25" t="s">
        <v>18</v>
      </c>
      <c r="I5" s="22">
        <v>62496720</v>
      </c>
      <c r="J5" s="34">
        <v>7030881</v>
      </c>
      <c r="K5" s="34">
        <v>7812090</v>
      </c>
      <c r="L5" s="34">
        <v>7812090</v>
      </c>
      <c r="M5" s="34">
        <v>7812090</v>
      </c>
      <c r="N5" s="34">
        <v>7812090</v>
      </c>
      <c r="O5" s="34">
        <v>7812090</v>
      </c>
      <c r="P5" s="34">
        <f t="shared" si="0"/>
        <v>46091331</v>
      </c>
      <c r="Q5" s="22">
        <f t="shared" si="1"/>
        <v>16405389</v>
      </c>
      <c r="R5" s="33">
        <f t="shared" si="2"/>
        <v>0.73750000000000004</v>
      </c>
      <c r="S5" s="22" t="s">
        <v>19</v>
      </c>
      <c r="T5" s="26" t="s">
        <v>20</v>
      </c>
      <c r="U5" s="27">
        <v>46027</v>
      </c>
      <c r="V5" s="27">
        <v>46269</v>
      </c>
      <c r="W5" s="28" t="s">
        <v>33</v>
      </c>
    </row>
    <row r="6" spans="1:23" ht="77.25" customHeight="1" x14ac:dyDescent="0.25">
      <c r="A6" s="23">
        <v>5</v>
      </c>
      <c r="B6" s="30" t="s">
        <v>34</v>
      </c>
      <c r="C6" s="21" t="s">
        <v>35</v>
      </c>
      <c r="D6" s="21">
        <v>15371587</v>
      </c>
      <c r="E6" s="24" t="s">
        <v>36</v>
      </c>
      <c r="F6" s="24" t="s">
        <v>312</v>
      </c>
      <c r="G6" s="24" t="s">
        <v>313</v>
      </c>
      <c r="H6" s="25" t="s">
        <v>18</v>
      </c>
      <c r="I6" s="22">
        <v>86127088</v>
      </c>
      <c r="J6" s="34">
        <v>9689297</v>
      </c>
      <c r="K6" s="34">
        <v>10765886</v>
      </c>
      <c r="L6" s="34">
        <v>10765886</v>
      </c>
      <c r="M6" s="34">
        <v>10765886</v>
      </c>
      <c r="N6" s="34">
        <v>10765886</v>
      </c>
      <c r="O6" s="34">
        <v>10765886</v>
      </c>
      <c r="P6" s="34">
        <f t="shared" si="0"/>
        <v>63518727</v>
      </c>
      <c r="Q6" s="22">
        <f t="shared" si="1"/>
        <v>22608361</v>
      </c>
      <c r="R6" s="33">
        <f t="shared" si="2"/>
        <v>0.73749999535570043</v>
      </c>
      <c r="S6" s="22" t="s">
        <v>19</v>
      </c>
      <c r="T6" s="26" t="s">
        <v>20</v>
      </c>
      <c r="U6" s="27">
        <v>46027</v>
      </c>
      <c r="V6" s="27">
        <v>46269</v>
      </c>
      <c r="W6" s="28" t="s">
        <v>37</v>
      </c>
    </row>
    <row r="7" spans="1:23" ht="77.25" customHeight="1" x14ac:dyDescent="0.25">
      <c r="A7" s="25">
        <v>6</v>
      </c>
      <c r="B7" s="30" t="s">
        <v>38</v>
      </c>
      <c r="C7" s="21" t="s">
        <v>39</v>
      </c>
      <c r="D7" s="21">
        <v>1038810329</v>
      </c>
      <c r="E7" s="24" t="s">
        <v>40</v>
      </c>
      <c r="F7" s="24" t="s">
        <v>312</v>
      </c>
      <c r="G7" s="24" t="s">
        <v>313</v>
      </c>
      <c r="H7" s="25" t="s">
        <v>18</v>
      </c>
      <c r="I7" s="22">
        <v>34504470</v>
      </c>
      <c r="J7" s="34">
        <v>4436289</v>
      </c>
      <c r="K7" s="34">
        <v>4929210</v>
      </c>
      <c r="L7" s="34">
        <v>4929210</v>
      </c>
      <c r="M7" s="34">
        <v>4929210</v>
      </c>
      <c r="N7" s="34">
        <v>4929210</v>
      </c>
      <c r="O7" s="34">
        <v>4929210</v>
      </c>
      <c r="P7" s="34">
        <f t="shared" si="0"/>
        <v>29082339</v>
      </c>
      <c r="Q7" s="22">
        <f t="shared" si="1"/>
        <v>5422131</v>
      </c>
      <c r="R7" s="33">
        <f t="shared" si="2"/>
        <v>0.84285714285714286</v>
      </c>
      <c r="S7" s="22" t="s">
        <v>19</v>
      </c>
      <c r="T7" s="26" t="s">
        <v>41</v>
      </c>
      <c r="U7" s="27">
        <v>46027</v>
      </c>
      <c r="V7" s="27">
        <v>46238</v>
      </c>
      <c r="W7" s="28" t="s">
        <v>42</v>
      </c>
    </row>
    <row r="8" spans="1:23" ht="77.25" customHeight="1" x14ac:dyDescent="0.25">
      <c r="A8" s="23">
        <v>7</v>
      </c>
      <c r="B8" s="30" t="s">
        <v>43</v>
      </c>
      <c r="C8" s="21" t="s">
        <v>44</v>
      </c>
      <c r="D8" s="25">
        <v>1000393686</v>
      </c>
      <c r="E8" s="24" t="s">
        <v>45</v>
      </c>
      <c r="F8" s="24" t="s">
        <v>312</v>
      </c>
      <c r="G8" s="24" t="s">
        <v>313</v>
      </c>
      <c r="H8" s="25" t="s">
        <v>18</v>
      </c>
      <c r="I8" s="22">
        <v>28787850</v>
      </c>
      <c r="J8" s="34">
        <v>3701295</v>
      </c>
      <c r="K8" s="34">
        <v>4112550</v>
      </c>
      <c r="L8" s="34">
        <v>4112550</v>
      </c>
      <c r="M8" s="34">
        <v>4112550</v>
      </c>
      <c r="N8" s="34">
        <v>4112550</v>
      </c>
      <c r="O8" s="34">
        <v>4112550</v>
      </c>
      <c r="P8" s="34">
        <f t="shared" si="0"/>
        <v>24264045</v>
      </c>
      <c r="Q8" s="22">
        <f t="shared" si="1"/>
        <v>4523805</v>
      </c>
      <c r="R8" s="33">
        <f t="shared" si="2"/>
        <v>0.84285714285714286</v>
      </c>
      <c r="S8" s="22" t="s">
        <v>19</v>
      </c>
      <c r="T8" s="26" t="s">
        <v>41</v>
      </c>
      <c r="U8" s="27">
        <v>46027</v>
      </c>
      <c r="V8" s="27">
        <v>46238</v>
      </c>
      <c r="W8" s="28" t="s">
        <v>46</v>
      </c>
    </row>
    <row r="9" spans="1:23" ht="77.25" customHeight="1" x14ac:dyDescent="0.25">
      <c r="A9" s="23">
        <v>8</v>
      </c>
      <c r="B9" s="30" t="s">
        <v>47</v>
      </c>
      <c r="C9" s="21" t="s">
        <v>48</v>
      </c>
      <c r="D9" s="21">
        <v>1152683822</v>
      </c>
      <c r="E9" s="24" t="s">
        <v>49</v>
      </c>
      <c r="F9" s="24" t="s">
        <v>312</v>
      </c>
      <c r="G9" s="24" t="s">
        <v>313</v>
      </c>
      <c r="H9" s="25" t="s">
        <v>18</v>
      </c>
      <c r="I9" s="22">
        <v>34504470</v>
      </c>
      <c r="J9" s="34">
        <v>4436289</v>
      </c>
      <c r="K9" s="34">
        <v>4929210</v>
      </c>
      <c r="L9" s="34">
        <v>4929210</v>
      </c>
      <c r="M9" s="34">
        <v>4929210</v>
      </c>
      <c r="N9" s="34">
        <v>4929210</v>
      </c>
      <c r="O9" s="34">
        <v>4929210</v>
      </c>
      <c r="P9" s="34">
        <f t="shared" si="0"/>
        <v>29082339</v>
      </c>
      <c r="Q9" s="22">
        <f t="shared" si="1"/>
        <v>5422131</v>
      </c>
      <c r="R9" s="33">
        <f t="shared" si="2"/>
        <v>0.84285714285714286</v>
      </c>
      <c r="S9" s="22" t="s">
        <v>19</v>
      </c>
      <c r="T9" s="26" t="s">
        <v>41</v>
      </c>
      <c r="U9" s="27">
        <v>46027</v>
      </c>
      <c r="V9" s="27">
        <v>46238</v>
      </c>
      <c r="W9" s="28" t="s">
        <v>50</v>
      </c>
    </row>
    <row r="10" spans="1:23" ht="77.25" customHeight="1" x14ac:dyDescent="0.25">
      <c r="A10" s="25">
        <v>9</v>
      </c>
      <c r="B10" s="30" t="s">
        <v>51</v>
      </c>
      <c r="C10" s="21" t="s">
        <v>52</v>
      </c>
      <c r="D10" s="21">
        <v>98607320</v>
      </c>
      <c r="E10" s="24" t="s">
        <v>53</v>
      </c>
      <c r="F10" s="24" t="s">
        <v>312</v>
      </c>
      <c r="G10" s="24" t="s">
        <v>313</v>
      </c>
      <c r="H10" s="25" t="s">
        <v>18</v>
      </c>
      <c r="I10" s="22">
        <v>86127088</v>
      </c>
      <c r="J10" s="34">
        <v>9689297</v>
      </c>
      <c r="K10" s="34">
        <v>10765886</v>
      </c>
      <c r="L10" s="34">
        <v>10765886</v>
      </c>
      <c r="M10" s="34">
        <v>10765886</v>
      </c>
      <c r="N10" s="34">
        <v>10765886</v>
      </c>
      <c r="O10" s="34">
        <v>10765886</v>
      </c>
      <c r="P10" s="34">
        <f t="shared" si="0"/>
        <v>63518727</v>
      </c>
      <c r="Q10" s="22">
        <f t="shared" si="1"/>
        <v>22608361</v>
      </c>
      <c r="R10" s="33">
        <f t="shared" si="2"/>
        <v>0.73749999535570043</v>
      </c>
      <c r="S10" s="22" t="s">
        <v>19</v>
      </c>
      <c r="T10" s="26" t="s">
        <v>20</v>
      </c>
      <c r="U10" s="27">
        <v>46027</v>
      </c>
      <c r="V10" s="27">
        <v>46269</v>
      </c>
      <c r="W10" s="28" t="s">
        <v>54</v>
      </c>
    </row>
    <row r="11" spans="1:23" ht="77.25" customHeight="1" x14ac:dyDescent="0.25">
      <c r="A11" s="23">
        <v>10</v>
      </c>
      <c r="B11" s="30" t="s">
        <v>55</v>
      </c>
      <c r="C11" s="21" t="s">
        <v>56</v>
      </c>
      <c r="D11" s="21">
        <v>32209460</v>
      </c>
      <c r="E11" s="24" t="s">
        <v>57</v>
      </c>
      <c r="F11" s="24" t="s">
        <v>312</v>
      </c>
      <c r="G11" s="24" t="s">
        <v>313</v>
      </c>
      <c r="H11" s="25" t="s">
        <v>18</v>
      </c>
      <c r="I11" s="22">
        <v>57676800</v>
      </c>
      <c r="J11" s="34">
        <v>6488640</v>
      </c>
      <c r="K11" s="34">
        <v>7209600</v>
      </c>
      <c r="L11" s="34">
        <v>7209600</v>
      </c>
      <c r="M11" s="34">
        <v>7209600</v>
      </c>
      <c r="N11" s="34">
        <v>7209600</v>
      </c>
      <c r="O11" s="34">
        <v>7209600</v>
      </c>
      <c r="P11" s="34">
        <f t="shared" si="0"/>
        <v>42536640</v>
      </c>
      <c r="Q11" s="22">
        <f t="shared" si="1"/>
        <v>15140160</v>
      </c>
      <c r="R11" s="33">
        <f t="shared" si="2"/>
        <v>0.73750000000000004</v>
      </c>
      <c r="S11" s="22" t="s">
        <v>19</v>
      </c>
      <c r="T11" s="26" t="s">
        <v>20</v>
      </c>
      <c r="U11" s="27">
        <v>46027</v>
      </c>
      <c r="V11" s="27">
        <v>46269</v>
      </c>
      <c r="W11" s="28" t="s">
        <v>58</v>
      </c>
    </row>
    <row r="12" spans="1:23" ht="77.25" customHeight="1" x14ac:dyDescent="0.25">
      <c r="A12" s="23">
        <v>11</v>
      </c>
      <c r="B12" s="30" t="s">
        <v>59</v>
      </c>
      <c r="C12" s="21" t="s">
        <v>60</v>
      </c>
      <c r="D12" s="21">
        <v>1069925474</v>
      </c>
      <c r="E12" s="29" t="s">
        <v>61</v>
      </c>
      <c r="F12" s="24" t="s">
        <v>312</v>
      </c>
      <c r="G12" s="24" t="s">
        <v>313</v>
      </c>
      <c r="H12" s="25" t="s">
        <v>18</v>
      </c>
      <c r="I12" s="22">
        <v>57676800</v>
      </c>
      <c r="J12" s="34">
        <v>6488640</v>
      </c>
      <c r="K12" s="34">
        <v>7209600</v>
      </c>
      <c r="L12" s="34">
        <v>7209600</v>
      </c>
      <c r="M12" s="34">
        <v>7209600</v>
      </c>
      <c r="N12" s="34">
        <v>7209600</v>
      </c>
      <c r="O12" s="34">
        <v>7209600</v>
      </c>
      <c r="P12" s="34">
        <f t="shared" si="0"/>
        <v>42536640</v>
      </c>
      <c r="Q12" s="22">
        <f t="shared" si="1"/>
        <v>15140160</v>
      </c>
      <c r="R12" s="33">
        <f t="shared" si="2"/>
        <v>0.73750000000000004</v>
      </c>
      <c r="S12" s="22" t="s">
        <v>19</v>
      </c>
      <c r="T12" s="26" t="s">
        <v>20</v>
      </c>
      <c r="U12" s="27">
        <v>46027</v>
      </c>
      <c r="V12" s="27">
        <v>46269</v>
      </c>
      <c r="W12" s="28" t="s">
        <v>62</v>
      </c>
    </row>
    <row r="13" spans="1:23" ht="77.25" customHeight="1" x14ac:dyDescent="0.25">
      <c r="A13" s="25">
        <v>12</v>
      </c>
      <c r="B13" s="30" t="s">
        <v>63</v>
      </c>
      <c r="C13" s="21" t="s">
        <v>64</v>
      </c>
      <c r="D13" s="21">
        <v>43452323</v>
      </c>
      <c r="E13" s="24" t="s">
        <v>45</v>
      </c>
      <c r="F13" s="24" t="s">
        <v>312</v>
      </c>
      <c r="G13" s="24" t="s">
        <v>313</v>
      </c>
      <c r="H13" s="25" t="s">
        <v>18</v>
      </c>
      <c r="I13" s="22">
        <v>32900400</v>
      </c>
      <c r="J13" s="34">
        <v>3701295</v>
      </c>
      <c r="K13" s="34">
        <v>4112550</v>
      </c>
      <c r="L13" s="34">
        <v>4112550</v>
      </c>
      <c r="M13" s="34">
        <v>4112550</v>
      </c>
      <c r="N13" s="34">
        <v>4112550</v>
      </c>
      <c r="O13" s="34">
        <v>4112550</v>
      </c>
      <c r="P13" s="34">
        <f t="shared" si="0"/>
        <v>24264045</v>
      </c>
      <c r="Q13" s="22">
        <f t="shared" si="1"/>
        <v>8636355</v>
      </c>
      <c r="R13" s="33">
        <f t="shared" si="2"/>
        <v>0.73750000000000004</v>
      </c>
      <c r="S13" s="22" t="s">
        <v>19</v>
      </c>
      <c r="T13" s="26" t="s">
        <v>20</v>
      </c>
      <c r="U13" s="27">
        <v>46027</v>
      </c>
      <c r="V13" s="27">
        <v>46269</v>
      </c>
      <c r="W13" s="28" t="s">
        <v>65</v>
      </c>
    </row>
    <row r="14" spans="1:23" ht="77.25" customHeight="1" x14ac:dyDescent="0.25">
      <c r="A14" s="23">
        <v>13</v>
      </c>
      <c r="B14" s="30" t="s">
        <v>66</v>
      </c>
      <c r="C14" s="21" t="s">
        <v>67</v>
      </c>
      <c r="D14" s="21">
        <v>1037620407</v>
      </c>
      <c r="E14" s="24" t="s">
        <v>68</v>
      </c>
      <c r="F14" s="24" t="s">
        <v>312</v>
      </c>
      <c r="G14" s="24" t="s">
        <v>313</v>
      </c>
      <c r="H14" s="25" t="s">
        <v>18</v>
      </c>
      <c r="I14" s="22">
        <v>49533120</v>
      </c>
      <c r="J14" s="34">
        <v>5572476</v>
      </c>
      <c r="K14" s="34">
        <v>6191640</v>
      </c>
      <c r="L14" s="34">
        <v>6191640</v>
      </c>
      <c r="M14" s="34">
        <v>6191640</v>
      </c>
      <c r="N14" s="34">
        <v>6191640</v>
      </c>
      <c r="O14" s="34">
        <v>6191640</v>
      </c>
      <c r="P14" s="34">
        <f t="shared" si="0"/>
        <v>36530676</v>
      </c>
      <c r="Q14" s="22">
        <f t="shared" si="1"/>
        <v>13002444</v>
      </c>
      <c r="R14" s="33">
        <f t="shared" si="2"/>
        <v>0.73750000000000004</v>
      </c>
      <c r="S14" s="22" t="s">
        <v>19</v>
      </c>
      <c r="T14" s="26" t="s">
        <v>20</v>
      </c>
      <c r="U14" s="27">
        <v>46027</v>
      </c>
      <c r="V14" s="27">
        <v>46269</v>
      </c>
      <c r="W14" s="28" t="s">
        <v>69</v>
      </c>
    </row>
    <row r="15" spans="1:23" ht="77.25" customHeight="1" x14ac:dyDescent="0.25">
      <c r="A15" s="23">
        <v>14</v>
      </c>
      <c r="B15" s="30" t="s">
        <v>70</v>
      </c>
      <c r="C15" s="21" t="s">
        <v>71</v>
      </c>
      <c r="D15" s="21">
        <v>1017174420</v>
      </c>
      <c r="E15" s="24" t="s">
        <v>72</v>
      </c>
      <c r="F15" s="24" t="s">
        <v>312</v>
      </c>
      <c r="G15" s="24" t="s">
        <v>313</v>
      </c>
      <c r="H15" s="25" t="s">
        <v>18</v>
      </c>
      <c r="I15" s="22">
        <v>66456000</v>
      </c>
      <c r="J15" s="34">
        <v>7476300</v>
      </c>
      <c r="K15" s="34">
        <v>8307000</v>
      </c>
      <c r="L15" s="34">
        <v>8307000</v>
      </c>
      <c r="M15" s="34">
        <v>8307000</v>
      </c>
      <c r="N15" s="34">
        <v>8307000</v>
      </c>
      <c r="O15" s="34">
        <v>8307000</v>
      </c>
      <c r="P15" s="34">
        <f t="shared" si="0"/>
        <v>49011300</v>
      </c>
      <c r="Q15" s="22">
        <f t="shared" si="1"/>
        <v>17444700</v>
      </c>
      <c r="R15" s="33">
        <f t="shared" si="2"/>
        <v>0.73750000000000004</v>
      </c>
      <c r="S15" s="22" t="s">
        <v>19</v>
      </c>
      <c r="T15" s="26" t="s">
        <v>20</v>
      </c>
      <c r="U15" s="27">
        <v>46027</v>
      </c>
      <c r="V15" s="27">
        <v>46269</v>
      </c>
      <c r="W15" s="28" t="s">
        <v>73</v>
      </c>
    </row>
    <row r="16" spans="1:23" ht="77.25" customHeight="1" x14ac:dyDescent="0.25">
      <c r="A16" s="25">
        <v>15</v>
      </c>
      <c r="B16" s="30" t="s">
        <v>74</v>
      </c>
      <c r="C16" s="21" t="s">
        <v>75</v>
      </c>
      <c r="D16" s="21">
        <v>1000189801</v>
      </c>
      <c r="E16" s="24" t="s">
        <v>76</v>
      </c>
      <c r="F16" s="24" t="s">
        <v>312</v>
      </c>
      <c r="G16" s="24" t="s">
        <v>313</v>
      </c>
      <c r="H16" s="25" t="s">
        <v>18</v>
      </c>
      <c r="I16" s="22">
        <v>24543750</v>
      </c>
      <c r="J16" s="34">
        <v>3155625</v>
      </c>
      <c r="K16" s="34">
        <v>3506250</v>
      </c>
      <c r="L16" s="34">
        <v>3506250</v>
      </c>
      <c r="M16" s="34">
        <v>3506250</v>
      </c>
      <c r="N16" s="34">
        <v>3506250</v>
      </c>
      <c r="O16" s="34">
        <v>3506250</v>
      </c>
      <c r="P16" s="34">
        <f t="shared" si="0"/>
        <v>20686875</v>
      </c>
      <c r="Q16" s="22">
        <f t="shared" si="1"/>
        <v>3856875</v>
      </c>
      <c r="R16" s="33">
        <f t="shared" si="2"/>
        <v>0.84285714285714286</v>
      </c>
      <c r="S16" s="22" t="s">
        <v>19</v>
      </c>
      <c r="T16" s="26" t="s">
        <v>41</v>
      </c>
      <c r="U16" s="27">
        <v>46027</v>
      </c>
      <c r="V16" s="27">
        <v>46238</v>
      </c>
      <c r="W16" s="28" t="s">
        <v>77</v>
      </c>
    </row>
    <row r="17" spans="1:23" ht="77.25" customHeight="1" x14ac:dyDescent="0.25">
      <c r="A17" s="23">
        <v>16</v>
      </c>
      <c r="B17" s="30" t="s">
        <v>78</v>
      </c>
      <c r="C17" s="21" t="s">
        <v>79</v>
      </c>
      <c r="D17" s="21">
        <v>43266464</v>
      </c>
      <c r="E17" s="24" t="s">
        <v>80</v>
      </c>
      <c r="F17" s="24" t="s">
        <v>312</v>
      </c>
      <c r="G17" s="24" t="s">
        <v>313</v>
      </c>
      <c r="H17" s="25" t="s">
        <v>18</v>
      </c>
      <c r="I17" s="22">
        <v>57676800</v>
      </c>
      <c r="J17" s="34">
        <v>6488640</v>
      </c>
      <c r="K17" s="34">
        <v>7209600</v>
      </c>
      <c r="L17" s="34">
        <v>7209600</v>
      </c>
      <c r="M17" s="34">
        <v>7209600</v>
      </c>
      <c r="N17" s="34">
        <v>7209600</v>
      </c>
      <c r="O17" s="34">
        <v>7209600</v>
      </c>
      <c r="P17" s="34">
        <f t="shared" si="0"/>
        <v>42536640</v>
      </c>
      <c r="Q17" s="22">
        <f t="shared" si="1"/>
        <v>15140160</v>
      </c>
      <c r="R17" s="33">
        <f t="shared" si="2"/>
        <v>0.73750000000000004</v>
      </c>
      <c r="S17" s="22" t="s">
        <v>19</v>
      </c>
      <c r="T17" s="26" t="s">
        <v>20</v>
      </c>
      <c r="U17" s="27">
        <v>46027</v>
      </c>
      <c r="V17" s="27">
        <v>46269</v>
      </c>
      <c r="W17" s="28" t="s">
        <v>81</v>
      </c>
    </row>
    <row r="18" spans="1:23" ht="77.25" customHeight="1" x14ac:dyDescent="0.25">
      <c r="A18" s="23">
        <v>17</v>
      </c>
      <c r="B18" s="30" t="s">
        <v>82</v>
      </c>
      <c r="C18" s="21" t="s">
        <v>83</v>
      </c>
      <c r="D18" s="21">
        <v>32324251</v>
      </c>
      <c r="E18" s="24" t="s">
        <v>84</v>
      </c>
      <c r="F18" s="24" t="s">
        <v>312</v>
      </c>
      <c r="G18" s="24" t="s">
        <v>313</v>
      </c>
      <c r="H18" s="25" t="s">
        <v>18</v>
      </c>
      <c r="I18" s="22">
        <v>86127088</v>
      </c>
      <c r="J18" s="34">
        <v>8142266</v>
      </c>
      <c r="K18" s="34">
        <v>10765886</v>
      </c>
      <c r="L18" s="34">
        <v>10765886</v>
      </c>
      <c r="M18" s="34">
        <v>10765886</v>
      </c>
      <c r="N18" s="34">
        <v>10765886</v>
      </c>
      <c r="O18" s="34">
        <v>10765886</v>
      </c>
      <c r="P18" s="34">
        <f t="shared" si="0"/>
        <v>61971696</v>
      </c>
      <c r="Q18" s="22">
        <f t="shared" si="1"/>
        <v>24155392</v>
      </c>
      <c r="R18" s="33">
        <f t="shared" si="2"/>
        <v>0.71953780673508894</v>
      </c>
      <c r="S18" s="22" t="s">
        <v>19</v>
      </c>
      <c r="T18" s="26" t="s">
        <v>20</v>
      </c>
      <c r="U18" s="27">
        <v>46028</v>
      </c>
      <c r="V18" s="27">
        <v>46270</v>
      </c>
      <c r="W18" s="28" t="s">
        <v>85</v>
      </c>
    </row>
    <row r="19" spans="1:23" ht="77.25" customHeight="1" x14ac:dyDescent="0.25">
      <c r="A19" s="25">
        <v>18</v>
      </c>
      <c r="B19" s="30" t="s">
        <v>86</v>
      </c>
      <c r="C19" s="21" t="s">
        <v>87</v>
      </c>
      <c r="D19" s="21">
        <v>32207886</v>
      </c>
      <c r="E19" s="24" t="s">
        <v>88</v>
      </c>
      <c r="F19" s="24" t="s">
        <v>312</v>
      </c>
      <c r="G19" s="24" t="s">
        <v>313</v>
      </c>
      <c r="H19" s="25" t="s">
        <v>18</v>
      </c>
      <c r="I19" s="22">
        <v>34276320</v>
      </c>
      <c r="J19" s="34">
        <v>3856086</v>
      </c>
      <c r="K19" s="34">
        <v>4284540</v>
      </c>
      <c r="L19" s="34">
        <v>4284540</v>
      </c>
      <c r="M19" s="34">
        <v>4284540</v>
      </c>
      <c r="N19" s="34">
        <v>4284540</v>
      </c>
      <c r="O19" s="34">
        <v>4284540</v>
      </c>
      <c r="P19" s="34">
        <f t="shared" si="0"/>
        <v>25278786</v>
      </c>
      <c r="Q19" s="22">
        <f t="shared" si="1"/>
        <v>8997534</v>
      </c>
      <c r="R19" s="33">
        <f t="shared" si="2"/>
        <v>0.73750000000000004</v>
      </c>
      <c r="S19" s="22" t="s">
        <v>19</v>
      </c>
      <c r="T19" s="26" t="s">
        <v>20</v>
      </c>
      <c r="U19" s="27">
        <v>46027</v>
      </c>
      <c r="V19" s="27">
        <v>46269</v>
      </c>
      <c r="W19" s="28" t="s">
        <v>89</v>
      </c>
    </row>
    <row r="20" spans="1:23" ht="77.25" customHeight="1" x14ac:dyDescent="0.25">
      <c r="A20" s="23">
        <v>19</v>
      </c>
      <c r="B20" s="30" t="s">
        <v>90</v>
      </c>
      <c r="C20" s="21" t="s">
        <v>91</v>
      </c>
      <c r="D20" s="21">
        <v>1152460638</v>
      </c>
      <c r="E20" s="24" t="s">
        <v>45</v>
      </c>
      <c r="F20" s="24" t="s">
        <v>312</v>
      </c>
      <c r="G20" s="24" t="s">
        <v>313</v>
      </c>
      <c r="H20" s="25" t="s">
        <v>18</v>
      </c>
      <c r="I20" s="22">
        <v>32900400</v>
      </c>
      <c r="J20" s="34">
        <v>3701295</v>
      </c>
      <c r="K20" s="34">
        <v>4112550</v>
      </c>
      <c r="L20" s="34">
        <v>4112550</v>
      </c>
      <c r="M20" s="34">
        <v>4112550</v>
      </c>
      <c r="N20" s="34">
        <v>4112550</v>
      </c>
      <c r="O20" s="34">
        <v>4112550</v>
      </c>
      <c r="P20" s="34">
        <f t="shared" si="0"/>
        <v>24264045</v>
      </c>
      <c r="Q20" s="22">
        <f t="shared" si="1"/>
        <v>8636355</v>
      </c>
      <c r="R20" s="33">
        <f t="shared" si="2"/>
        <v>0.73750000000000004</v>
      </c>
      <c r="S20" s="22" t="s">
        <v>19</v>
      </c>
      <c r="T20" s="26" t="s">
        <v>20</v>
      </c>
      <c r="U20" s="27">
        <v>46027</v>
      </c>
      <c r="V20" s="27">
        <v>46269</v>
      </c>
      <c r="W20" s="28" t="s">
        <v>92</v>
      </c>
    </row>
    <row r="21" spans="1:23" ht="77.25" customHeight="1" x14ac:dyDescent="0.25">
      <c r="A21" s="23">
        <v>20</v>
      </c>
      <c r="B21" s="30" t="s">
        <v>93</v>
      </c>
      <c r="C21" s="21" t="s">
        <v>94</v>
      </c>
      <c r="D21" s="21">
        <v>43625187</v>
      </c>
      <c r="E21" s="24" t="s">
        <v>95</v>
      </c>
      <c r="F21" s="24" t="s">
        <v>312</v>
      </c>
      <c r="G21" s="24" t="s">
        <v>313</v>
      </c>
      <c r="H21" s="25" t="s">
        <v>18</v>
      </c>
      <c r="I21" s="22">
        <v>68973840</v>
      </c>
      <c r="J21" s="34">
        <v>6897384</v>
      </c>
      <c r="K21" s="34">
        <v>8621730</v>
      </c>
      <c r="L21" s="34">
        <v>8621730</v>
      </c>
      <c r="M21" s="34">
        <v>8621730</v>
      </c>
      <c r="N21" s="34">
        <v>8621730</v>
      </c>
      <c r="O21" s="34">
        <v>8621730</v>
      </c>
      <c r="P21" s="34">
        <f t="shared" si="0"/>
        <v>50006034</v>
      </c>
      <c r="Q21" s="22">
        <f t="shared" si="1"/>
        <v>18967806</v>
      </c>
      <c r="R21" s="33">
        <f t="shared" si="2"/>
        <v>0.72499999999999998</v>
      </c>
      <c r="S21" s="22" t="s">
        <v>19</v>
      </c>
      <c r="T21" s="26" t="s">
        <v>20</v>
      </c>
      <c r="U21" s="27">
        <v>46030</v>
      </c>
      <c r="V21" s="27">
        <v>46272</v>
      </c>
      <c r="W21" s="28" t="s">
        <v>96</v>
      </c>
    </row>
    <row r="22" spans="1:23" ht="77.25" customHeight="1" x14ac:dyDescent="0.25">
      <c r="A22" s="25">
        <v>21</v>
      </c>
      <c r="B22" s="30" t="s">
        <v>97</v>
      </c>
      <c r="C22" s="21" t="s">
        <v>98</v>
      </c>
      <c r="D22" s="21">
        <v>32091070</v>
      </c>
      <c r="E22" s="24" t="s">
        <v>99</v>
      </c>
      <c r="F22" s="24" t="s">
        <v>312</v>
      </c>
      <c r="G22" s="24" t="s">
        <v>313</v>
      </c>
      <c r="H22" s="25" t="s">
        <v>18</v>
      </c>
      <c r="I22" s="22">
        <v>58149000</v>
      </c>
      <c r="J22" s="34">
        <v>6645600</v>
      </c>
      <c r="K22" s="34">
        <v>8307000</v>
      </c>
      <c r="L22" s="34">
        <v>8307000</v>
      </c>
      <c r="M22" s="34">
        <v>8307000</v>
      </c>
      <c r="N22" s="34">
        <v>8307000</v>
      </c>
      <c r="O22" s="34">
        <v>8307000</v>
      </c>
      <c r="P22" s="34">
        <f t="shared" si="0"/>
        <v>48180600</v>
      </c>
      <c r="Q22" s="22">
        <f t="shared" si="1"/>
        <v>9968400</v>
      </c>
      <c r="R22" s="33">
        <f t="shared" si="2"/>
        <v>0.82857142857142863</v>
      </c>
      <c r="S22" s="22" t="s">
        <v>19</v>
      </c>
      <c r="T22" s="26" t="s">
        <v>41</v>
      </c>
      <c r="U22" s="27">
        <v>46030</v>
      </c>
      <c r="V22" s="27">
        <v>46241</v>
      </c>
      <c r="W22" s="28" t="s">
        <v>100</v>
      </c>
    </row>
    <row r="23" spans="1:23" ht="77.25" customHeight="1" x14ac:dyDescent="0.25">
      <c r="A23" s="23">
        <v>22</v>
      </c>
      <c r="B23" s="30" t="s">
        <v>101</v>
      </c>
      <c r="C23" s="21" t="s">
        <v>102</v>
      </c>
      <c r="D23" s="21">
        <v>1017138233</v>
      </c>
      <c r="E23" s="21" t="s">
        <v>103</v>
      </c>
      <c r="F23" s="24" t="s">
        <v>312</v>
      </c>
      <c r="G23" s="24" t="s">
        <v>313</v>
      </c>
      <c r="H23" s="25" t="s">
        <v>18</v>
      </c>
      <c r="I23" s="22">
        <v>68973840</v>
      </c>
      <c r="J23" s="34">
        <v>6897384</v>
      </c>
      <c r="K23" s="34">
        <v>8621730</v>
      </c>
      <c r="L23" s="34">
        <v>8621730</v>
      </c>
      <c r="M23" s="34">
        <v>8621730</v>
      </c>
      <c r="N23" s="34">
        <v>8621730</v>
      </c>
      <c r="O23" s="34">
        <v>8621730</v>
      </c>
      <c r="P23" s="34">
        <f t="shared" si="0"/>
        <v>50006034</v>
      </c>
      <c r="Q23" s="22">
        <f t="shared" si="1"/>
        <v>18967806</v>
      </c>
      <c r="R23" s="33">
        <f t="shared" si="2"/>
        <v>0.72499999999999998</v>
      </c>
      <c r="S23" s="22" t="s">
        <v>19</v>
      </c>
      <c r="T23" s="26" t="s">
        <v>20</v>
      </c>
      <c r="U23" s="27">
        <v>46030</v>
      </c>
      <c r="V23" s="27">
        <v>46272</v>
      </c>
      <c r="W23" s="28" t="s">
        <v>104</v>
      </c>
    </row>
    <row r="24" spans="1:23" ht="77.25" customHeight="1" x14ac:dyDescent="0.25">
      <c r="A24" s="23">
        <v>23</v>
      </c>
      <c r="B24" s="30" t="s">
        <v>105</v>
      </c>
      <c r="C24" s="21" t="s">
        <v>106</v>
      </c>
      <c r="D24" s="21">
        <v>70114463</v>
      </c>
      <c r="E24" s="24" t="s">
        <v>107</v>
      </c>
      <c r="F24" s="24" t="s">
        <v>312</v>
      </c>
      <c r="G24" s="24" t="s">
        <v>313</v>
      </c>
      <c r="H24" s="25" t="s">
        <v>18</v>
      </c>
      <c r="I24" s="22">
        <v>24543750</v>
      </c>
      <c r="J24" s="34">
        <v>2805000</v>
      </c>
      <c r="K24" s="34">
        <v>3506250</v>
      </c>
      <c r="L24" s="34">
        <v>3506250</v>
      </c>
      <c r="M24" s="34">
        <v>3506250</v>
      </c>
      <c r="N24" s="34">
        <v>3506250</v>
      </c>
      <c r="O24" s="34">
        <v>3506250</v>
      </c>
      <c r="P24" s="34">
        <f t="shared" si="0"/>
        <v>20336250</v>
      </c>
      <c r="Q24" s="22">
        <f t="shared" si="1"/>
        <v>4207500</v>
      </c>
      <c r="R24" s="33">
        <f t="shared" si="2"/>
        <v>0.82857142857142863</v>
      </c>
      <c r="S24" s="22" t="s">
        <v>19</v>
      </c>
      <c r="T24" s="26" t="s">
        <v>41</v>
      </c>
      <c r="U24" s="27">
        <v>46030</v>
      </c>
      <c r="V24" s="27">
        <v>46241</v>
      </c>
      <c r="W24" s="28" t="s">
        <v>108</v>
      </c>
    </row>
    <row r="25" spans="1:23" ht="77.25" customHeight="1" x14ac:dyDescent="0.25">
      <c r="A25" s="25">
        <v>24</v>
      </c>
      <c r="B25" s="30" t="s">
        <v>109</v>
      </c>
      <c r="C25" s="21" t="s">
        <v>110</v>
      </c>
      <c r="D25" s="21">
        <v>1146442821</v>
      </c>
      <c r="E25" s="24" t="s">
        <v>111</v>
      </c>
      <c r="F25" s="24" t="s">
        <v>312</v>
      </c>
      <c r="G25" s="24" t="s">
        <v>313</v>
      </c>
      <c r="H25" s="25" t="s">
        <v>18</v>
      </c>
      <c r="I25" s="22">
        <v>50467200</v>
      </c>
      <c r="J25" s="34">
        <v>5767680</v>
      </c>
      <c r="K25" s="34">
        <v>7209600</v>
      </c>
      <c r="L25" s="34">
        <v>7209600</v>
      </c>
      <c r="M25" s="34">
        <v>7209600</v>
      </c>
      <c r="N25" s="34">
        <v>7209600</v>
      </c>
      <c r="O25" s="34">
        <v>7209600</v>
      </c>
      <c r="P25" s="34">
        <f t="shared" si="0"/>
        <v>41815680</v>
      </c>
      <c r="Q25" s="22">
        <f t="shared" si="1"/>
        <v>8651520</v>
      </c>
      <c r="R25" s="33">
        <f t="shared" si="2"/>
        <v>0.82857142857142863</v>
      </c>
      <c r="S25" s="22" t="s">
        <v>19</v>
      </c>
      <c r="T25" s="26" t="s">
        <v>41</v>
      </c>
      <c r="U25" s="27">
        <v>46030</v>
      </c>
      <c r="V25" s="27">
        <v>46241</v>
      </c>
      <c r="W25" s="28" t="s">
        <v>112</v>
      </c>
    </row>
    <row r="26" spans="1:23" ht="77.25" customHeight="1" x14ac:dyDescent="0.25">
      <c r="A26" s="23">
        <v>25</v>
      </c>
      <c r="B26" s="30" t="s">
        <v>113</v>
      </c>
      <c r="C26" s="21" t="s">
        <v>114</v>
      </c>
      <c r="D26" s="21">
        <v>1152209295</v>
      </c>
      <c r="E26" s="24" t="s">
        <v>115</v>
      </c>
      <c r="F26" s="24" t="s">
        <v>312</v>
      </c>
      <c r="G26" s="24" t="s">
        <v>313</v>
      </c>
      <c r="H26" s="25" t="s">
        <v>18</v>
      </c>
      <c r="I26" s="22">
        <v>57676800</v>
      </c>
      <c r="J26" s="34">
        <v>5767680</v>
      </c>
      <c r="K26" s="34">
        <v>7209600</v>
      </c>
      <c r="L26" s="34">
        <v>7209600</v>
      </c>
      <c r="M26" s="34">
        <v>7209600</v>
      </c>
      <c r="N26" s="34">
        <v>7209600</v>
      </c>
      <c r="O26" s="34">
        <v>7209600</v>
      </c>
      <c r="P26" s="34">
        <f t="shared" si="0"/>
        <v>41815680</v>
      </c>
      <c r="Q26" s="22">
        <f t="shared" si="1"/>
        <v>15861120</v>
      </c>
      <c r="R26" s="33">
        <f t="shared" si="2"/>
        <v>0.72499999999999998</v>
      </c>
      <c r="S26" s="22" t="s">
        <v>19</v>
      </c>
      <c r="T26" s="26" t="s">
        <v>20</v>
      </c>
      <c r="U26" s="27">
        <v>46030</v>
      </c>
      <c r="V26" s="27">
        <v>46272</v>
      </c>
      <c r="W26" s="28" t="s">
        <v>116</v>
      </c>
    </row>
    <row r="27" spans="1:23" ht="77.25" customHeight="1" x14ac:dyDescent="0.25">
      <c r="A27" s="23">
        <v>26</v>
      </c>
      <c r="B27" s="30" t="s">
        <v>117</v>
      </c>
      <c r="C27" s="21" t="s">
        <v>118</v>
      </c>
      <c r="D27" s="21">
        <v>1128406377</v>
      </c>
      <c r="E27" s="24" t="s">
        <v>119</v>
      </c>
      <c r="F27" s="24" t="s">
        <v>312</v>
      </c>
      <c r="G27" s="24" t="s">
        <v>313</v>
      </c>
      <c r="H27" s="25" t="s">
        <v>18</v>
      </c>
      <c r="I27" s="22">
        <v>68973840</v>
      </c>
      <c r="J27" s="34">
        <v>6897384</v>
      </c>
      <c r="K27" s="34">
        <v>8621730</v>
      </c>
      <c r="L27" s="34">
        <v>8621730</v>
      </c>
      <c r="M27" s="34">
        <v>8621730</v>
      </c>
      <c r="N27" s="34">
        <v>8621730</v>
      </c>
      <c r="O27" s="34">
        <v>8621730</v>
      </c>
      <c r="P27" s="34">
        <f t="shared" si="0"/>
        <v>50006034</v>
      </c>
      <c r="Q27" s="22">
        <f t="shared" si="1"/>
        <v>18967806</v>
      </c>
      <c r="R27" s="33">
        <f t="shared" si="2"/>
        <v>0.72499999999999998</v>
      </c>
      <c r="S27" s="22" t="s">
        <v>19</v>
      </c>
      <c r="T27" s="26" t="s">
        <v>20</v>
      </c>
      <c r="U27" s="27">
        <v>46030</v>
      </c>
      <c r="V27" s="27">
        <v>46272</v>
      </c>
      <c r="W27" s="28" t="s">
        <v>120</v>
      </c>
    </row>
    <row r="28" spans="1:23" ht="77.25" customHeight="1" x14ac:dyDescent="0.25">
      <c r="A28" s="25">
        <v>27</v>
      </c>
      <c r="B28" s="30" t="s">
        <v>121</v>
      </c>
      <c r="C28" s="21" t="s">
        <v>122</v>
      </c>
      <c r="D28" s="21">
        <v>1035442303</v>
      </c>
      <c r="E28" s="24" t="s">
        <v>123</v>
      </c>
      <c r="F28" s="24" t="s">
        <v>312</v>
      </c>
      <c r="G28" s="24" t="s">
        <v>313</v>
      </c>
      <c r="H28" s="25" t="s">
        <v>18</v>
      </c>
      <c r="I28" s="22">
        <v>39017160</v>
      </c>
      <c r="J28" s="34">
        <v>4459104</v>
      </c>
      <c r="K28" s="34">
        <v>5573880</v>
      </c>
      <c r="L28" s="34">
        <v>5573880</v>
      </c>
      <c r="M28" s="34">
        <v>5573880</v>
      </c>
      <c r="N28" s="34">
        <v>5573880</v>
      </c>
      <c r="O28" s="34">
        <v>5573880</v>
      </c>
      <c r="P28" s="34">
        <f t="shared" si="0"/>
        <v>32328504</v>
      </c>
      <c r="Q28" s="22">
        <f t="shared" si="1"/>
        <v>6688656</v>
      </c>
      <c r="R28" s="33">
        <f t="shared" si="2"/>
        <v>0.82857142857142863</v>
      </c>
      <c r="S28" s="22" t="s">
        <v>19</v>
      </c>
      <c r="T28" s="26" t="s">
        <v>41</v>
      </c>
      <c r="U28" s="27">
        <v>46030</v>
      </c>
      <c r="V28" s="27">
        <v>46241</v>
      </c>
      <c r="W28" s="28" t="s">
        <v>124</v>
      </c>
    </row>
    <row r="29" spans="1:23" ht="77.25" customHeight="1" x14ac:dyDescent="0.25">
      <c r="A29" s="23">
        <v>28</v>
      </c>
      <c r="B29" s="30" t="s">
        <v>125</v>
      </c>
      <c r="C29" s="21" t="s">
        <v>126</v>
      </c>
      <c r="D29" s="21">
        <v>43922875</v>
      </c>
      <c r="E29" s="24" t="s">
        <v>127</v>
      </c>
      <c r="F29" s="24" t="s">
        <v>312</v>
      </c>
      <c r="G29" s="24" t="s">
        <v>313</v>
      </c>
      <c r="H29" s="25" t="s">
        <v>18</v>
      </c>
      <c r="I29" s="22">
        <v>66456000</v>
      </c>
      <c r="J29" s="34">
        <v>6645600</v>
      </c>
      <c r="K29" s="34">
        <v>8307000</v>
      </c>
      <c r="L29" s="34">
        <v>8307000</v>
      </c>
      <c r="M29" s="34">
        <v>8307000</v>
      </c>
      <c r="N29" s="34">
        <v>8307000</v>
      </c>
      <c r="O29" s="34">
        <v>8307000</v>
      </c>
      <c r="P29" s="34">
        <f t="shared" si="0"/>
        <v>48180600</v>
      </c>
      <c r="Q29" s="22">
        <f t="shared" si="1"/>
        <v>18275400</v>
      </c>
      <c r="R29" s="33">
        <f t="shared" si="2"/>
        <v>0.72499999999999998</v>
      </c>
      <c r="S29" s="22" t="s">
        <v>19</v>
      </c>
      <c r="T29" s="26" t="s">
        <v>20</v>
      </c>
      <c r="U29" s="27">
        <v>46030</v>
      </c>
      <c r="V29" s="27">
        <v>46272</v>
      </c>
      <c r="W29" s="28" t="s">
        <v>128</v>
      </c>
    </row>
    <row r="30" spans="1:23" ht="77.25" customHeight="1" x14ac:dyDescent="0.25">
      <c r="A30" s="23">
        <v>29</v>
      </c>
      <c r="B30" s="30" t="s">
        <v>129</v>
      </c>
      <c r="C30" s="21" t="s">
        <v>130</v>
      </c>
      <c r="D30" s="21">
        <v>1128461702</v>
      </c>
      <c r="E30" s="24" t="s">
        <v>131</v>
      </c>
      <c r="F30" s="24" t="s">
        <v>312</v>
      </c>
      <c r="G30" s="24" t="s">
        <v>313</v>
      </c>
      <c r="H30" s="25" t="s">
        <v>18</v>
      </c>
      <c r="I30" s="22">
        <v>39433680</v>
      </c>
      <c r="J30" s="34">
        <v>3121833</v>
      </c>
      <c r="K30" s="34">
        <v>4929210</v>
      </c>
      <c r="L30" s="34">
        <v>4929210</v>
      </c>
      <c r="M30" s="34">
        <v>4929210</v>
      </c>
      <c r="N30" s="34">
        <v>4929210</v>
      </c>
      <c r="O30" s="34">
        <v>4929210</v>
      </c>
      <c r="P30" s="34">
        <f t="shared" si="0"/>
        <v>27767883</v>
      </c>
      <c r="Q30" s="22">
        <f t="shared" si="1"/>
        <v>11665797</v>
      </c>
      <c r="R30" s="33">
        <f t="shared" si="2"/>
        <v>0.70416666666666672</v>
      </c>
      <c r="S30" s="22" t="s">
        <v>19</v>
      </c>
      <c r="T30" s="26" t="s">
        <v>20</v>
      </c>
      <c r="U30" s="27">
        <v>46035</v>
      </c>
      <c r="V30" s="27">
        <v>46277</v>
      </c>
      <c r="W30" s="28" t="s">
        <v>132</v>
      </c>
    </row>
    <row r="31" spans="1:23" ht="77.25" customHeight="1" x14ac:dyDescent="0.25">
      <c r="A31" s="25">
        <v>30</v>
      </c>
      <c r="B31" s="30" t="s">
        <v>133</v>
      </c>
      <c r="C31" s="21" t="s">
        <v>134</v>
      </c>
      <c r="D31" s="21">
        <v>98658853</v>
      </c>
      <c r="E31" s="24" t="s">
        <v>135</v>
      </c>
      <c r="F31" s="24" t="s">
        <v>312</v>
      </c>
      <c r="G31" s="24" t="s">
        <v>313</v>
      </c>
      <c r="H31" s="25" t="s">
        <v>18</v>
      </c>
      <c r="I31" s="22">
        <v>50467200</v>
      </c>
      <c r="J31" s="34">
        <v>4566080</v>
      </c>
      <c r="K31" s="34">
        <v>7209600</v>
      </c>
      <c r="L31" s="34">
        <v>7209600</v>
      </c>
      <c r="M31" s="34">
        <v>7209600</v>
      </c>
      <c r="N31" s="34">
        <v>7209600</v>
      </c>
      <c r="O31" s="34">
        <v>7209600</v>
      </c>
      <c r="P31" s="34">
        <f t="shared" si="0"/>
        <v>40614080</v>
      </c>
      <c r="Q31" s="22">
        <f t="shared" si="1"/>
        <v>9853120</v>
      </c>
      <c r="R31" s="33">
        <f t="shared" si="2"/>
        <v>0.80476190476190479</v>
      </c>
      <c r="S31" s="22" t="s">
        <v>19</v>
      </c>
      <c r="T31" s="26" t="s">
        <v>41</v>
      </c>
      <c r="U31" s="27">
        <v>46035</v>
      </c>
      <c r="V31" s="27">
        <v>46246</v>
      </c>
      <c r="W31" s="28" t="s">
        <v>136</v>
      </c>
    </row>
    <row r="32" spans="1:23" ht="77.25" customHeight="1" x14ac:dyDescent="0.25">
      <c r="A32" s="23">
        <v>31</v>
      </c>
      <c r="B32" s="30" t="s">
        <v>137</v>
      </c>
      <c r="C32" s="21" t="s">
        <v>138</v>
      </c>
      <c r="D32" s="21">
        <v>1000205800</v>
      </c>
      <c r="E32" s="24" t="s">
        <v>40</v>
      </c>
      <c r="F32" s="24" t="s">
        <v>312</v>
      </c>
      <c r="G32" s="24" t="s">
        <v>313</v>
      </c>
      <c r="H32" s="25" t="s">
        <v>18</v>
      </c>
      <c r="I32" s="22">
        <v>24543750</v>
      </c>
      <c r="J32" s="34">
        <v>2220625</v>
      </c>
      <c r="K32" s="34">
        <v>3506250</v>
      </c>
      <c r="L32" s="34">
        <v>3506250</v>
      </c>
      <c r="M32" s="34">
        <v>3506250</v>
      </c>
      <c r="N32" s="34">
        <v>3506250</v>
      </c>
      <c r="O32" s="34">
        <v>3506250</v>
      </c>
      <c r="P32" s="34">
        <f t="shared" si="0"/>
        <v>19751875</v>
      </c>
      <c r="Q32" s="22">
        <f t="shared" si="1"/>
        <v>4791875</v>
      </c>
      <c r="R32" s="33">
        <f t="shared" si="2"/>
        <v>0.80476190476190479</v>
      </c>
      <c r="S32" s="22" t="s">
        <v>19</v>
      </c>
      <c r="T32" s="26" t="s">
        <v>41</v>
      </c>
      <c r="U32" s="27">
        <v>46035</v>
      </c>
      <c r="V32" s="27">
        <v>46246</v>
      </c>
      <c r="W32" s="28" t="s">
        <v>139</v>
      </c>
    </row>
    <row r="33" spans="1:23" ht="77.25" customHeight="1" x14ac:dyDescent="0.25">
      <c r="A33" s="23">
        <v>32</v>
      </c>
      <c r="B33" s="30" t="s">
        <v>140</v>
      </c>
      <c r="C33" s="21" t="s">
        <v>141</v>
      </c>
      <c r="D33" s="21">
        <v>32295718</v>
      </c>
      <c r="E33" s="24" t="s">
        <v>142</v>
      </c>
      <c r="F33" s="24" t="s">
        <v>312</v>
      </c>
      <c r="G33" s="24" t="s">
        <v>313</v>
      </c>
      <c r="H33" s="25" t="s">
        <v>18</v>
      </c>
      <c r="I33" s="22">
        <v>57676800</v>
      </c>
      <c r="J33" s="34">
        <v>4566080</v>
      </c>
      <c r="K33" s="34">
        <v>7209600</v>
      </c>
      <c r="L33" s="34">
        <v>7209600</v>
      </c>
      <c r="M33" s="34">
        <v>7209600</v>
      </c>
      <c r="N33" s="34">
        <v>7209600</v>
      </c>
      <c r="O33" s="34">
        <v>7209600</v>
      </c>
      <c r="P33" s="34">
        <f t="shared" si="0"/>
        <v>40614080</v>
      </c>
      <c r="Q33" s="22">
        <f t="shared" si="1"/>
        <v>17062720</v>
      </c>
      <c r="R33" s="33">
        <f t="shared" si="2"/>
        <v>0.70416666666666672</v>
      </c>
      <c r="S33" s="22" t="s">
        <v>19</v>
      </c>
      <c r="T33" s="26" t="s">
        <v>20</v>
      </c>
      <c r="U33" s="27">
        <v>46035</v>
      </c>
      <c r="V33" s="27">
        <v>46277</v>
      </c>
      <c r="W33" s="28" t="s">
        <v>143</v>
      </c>
    </row>
    <row r="34" spans="1:23" ht="77.25" customHeight="1" x14ac:dyDescent="0.25">
      <c r="A34" s="25">
        <v>33</v>
      </c>
      <c r="B34" s="30" t="s">
        <v>144</v>
      </c>
      <c r="C34" s="21" t="s">
        <v>145</v>
      </c>
      <c r="D34" s="21">
        <v>12022840</v>
      </c>
      <c r="E34" s="24" t="s">
        <v>49</v>
      </c>
      <c r="F34" s="24" t="s">
        <v>312</v>
      </c>
      <c r="G34" s="24" t="s">
        <v>313</v>
      </c>
      <c r="H34" s="25" t="s">
        <v>18</v>
      </c>
      <c r="I34" s="22">
        <v>34504470</v>
      </c>
      <c r="J34" s="34">
        <v>3121833</v>
      </c>
      <c r="K34" s="34">
        <v>4929210</v>
      </c>
      <c r="L34" s="34">
        <v>4929210</v>
      </c>
      <c r="M34" s="34">
        <v>4929210</v>
      </c>
      <c r="N34" s="34">
        <v>4929210</v>
      </c>
      <c r="O34" s="34">
        <v>4929210</v>
      </c>
      <c r="P34" s="34">
        <f t="shared" si="0"/>
        <v>27767883</v>
      </c>
      <c r="Q34" s="22">
        <f t="shared" si="1"/>
        <v>6736587</v>
      </c>
      <c r="R34" s="33">
        <f t="shared" si="2"/>
        <v>0.80476190476190479</v>
      </c>
      <c r="S34" s="22" t="s">
        <v>19</v>
      </c>
      <c r="T34" s="26" t="s">
        <v>41</v>
      </c>
      <c r="U34" s="27">
        <v>46035</v>
      </c>
      <c r="V34" s="27">
        <v>46246</v>
      </c>
      <c r="W34" s="28" t="s">
        <v>146</v>
      </c>
    </row>
    <row r="35" spans="1:23" ht="77.25" customHeight="1" x14ac:dyDescent="0.25">
      <c r="A35" s="23">
        <v>34</v>
      </c>
      <c r="B35" s="30" t="s">
        <v>147</v>
      </c>
      <c r="C35" s="21" t="s">
        <v>148</v>
      </c>
      <c r="D35" s="21">
        <v>71783637</v>
      </c>
      <c r="E35" s="24" t="s">
        <v>149</v>
      </c>
      <c r="F35" s="24" t="s">
        <v>312</v>
      </c>
      <c r="G35" s="24" t="s">
        <v>313</v>
      </c>
      <c r="H35" s="25" t="s">
        <v>18</v>
      </c>
      <c r="I35" s="22">
        <v>77388480</v>
      </c>
      <c r="J35" s="34">
        <v>6126588</v>
      </c>
      <c r="K35" s="34">
        <v>9673560</v>
      </c>
      <c r="L35" s="34">
        <v>9673560</v>
      </c>
      <c r="M35" s="34">
        <v>9673560</v>
      </c>
      <c r="N35" s="34">
        <v>9673560</v>
      </c>
      <c r="O35" s="34">
        <v>9673560</v>
      </c>
      <c r="P35" s="34">
        <f t="shared" si="0"/>
        <v>54494388</v>
      </c>
      <c r="Q35" s="22">
        <f t="shared" si="1"/>
        <v>22894092</v>
      </c>
      <c r="R35" s="33">
        <f t="shared" si="2"/>
        <v>0.70416666666666672</v>
      </c>
      <c r="S35" s="22" t="s">
        <v>19</v>
      </c>
      <c r="T35" s="26" t="s">
        <v>20</v>
      </c>
      <c r="U35" s="27">
        <v>46035</v>
      </c>
      <c r="V35" s="27">
        <v>46277</v>
      </c>
      <c r="W35" s="28" t="s">
        <v>150</v>
      </c>
    </row>
    <row r="36" spans="1:23" ht="77.25" customHeight="1" x14ac:dyDescent="0.25">
      <c r="A36" s="23">
        <v>35</v>
      </c>
      <c r="B36" s="30" t="s">
        <v>151</v>
      </c>
      <c r="C36" s="21" t="s">
        <v>152</v>
      </c>
      <c r="D36" s="21">
        <v>1039702637</v>
      </c>
      <c r="E36" s="21" t="s">
        <v>153</v>
      </c>
      <c r="F36" s="24" t="s">
        <v>312</v>
      </c>
      <c r="G36" s="24" t="s">
        <v>313</v>
      </c>
      <c r="H36" s="25" t="s">
        <v>18</v>
      </c>
      <c r="I36" s="22">
        <v>40600000</v>
      </c>
      <c r="J36" s="34">
        <v>3673333</v>
      </c>
      <c r="K36" s="34">
        <v>5800000</v>
      </c>
      <c r="L36" s="34">
        <v>5800000</v>
      </c>
      <c r="M36" s="34">
        <v>5800000</v>
      </c>
      <c r="N36" s="34">
        <v>5800000</v>
      </c>
      <c r="O36" s="34">
        <v>5800000</v>
      </c>
      <c r="P36" s="34">
        <f t="shared" si="0"/>
        <v>32673333</v>
      </c>
      <c r="Q36" s="22">
        <f t="shared" si="1"/>
        <v>7926667</v>
      </c>
      <c r="R36" s="33">
        <f t="shared" si="2"/>
        <v>0.80476189655172414</v>
      </c>
      <c r="S36" s="22" t="s">
        <v>19</v>
      </c>
      <c r="T36" s="26" t="s">
        <v>41</v>
      </c>
      <c r="U36" s="27">
        <v>46035</v>
      </c>
      <c r="V36" s="27">
        <v>46246</v>
      </c>
      <c r="W36" s="28" t="s">
        <v>154</v>
      </c>
    </row>
    <row r="37" spans="1:23" ht="77.25" customHeight="1" x14ac:dyDescent="0.25">
      <c r="A37" s="25">
        <v>36</v>
      </c>
      <c r="B37" s="30" t="s">
        <v>155</v>
      </c>
      <c r="C37" s="21" t="s">
        <v>156</v>
      </c>
      <c r="D37" s="21">
        <v>8394692</v>
      </c>
      <c r="E37" s="24" t="s">
        <v>157</v>
      </c>
      <c r="F37" s="24" t="s">
        <v>312</v>
      </c>
      <c r="G37" s="24" t="s">
        <v>313</v>
      </c>
      <c r="H37" s="25" t="s">
        <v>18</v>
      </c>
      <c r="I37" s="22">
        <v>60352110</v>
      </c>
      <c r="J37" s="34">
        <v>4588596</v>
      </c>
      <c r="K37" s="34">
        <v>8621730</v>
      </c>
      <c r="L37" s="34">
        <v>8621730</v>
      </c>
      <c r="M37" s="34">
        <v>8621730</v>
      </c>
      <c r="N37" s="34">
        <v>8621730</v>
      </c>
      <c r="O37" s="34">
        <v>8621730</v>
      </c>
      <c r="P37" s="34">
        <f t="shared" si="0"/>
        <v>47697246</v>
      </c>
      <c r="Q37" s="22">
        <f t="shared" si="1"/>
        <v>12654864</v>
      </c>
      <c r="R37" s="33">
        <f t="shared" si="2"/>
        <v>0.7903161297923138</v>
      </c>
      <c r="S37" s="22" t="s">
        <v>19</v>
      </c>
      <c r="T37" s="26" t="s">
        <v>41</v>
      </c>
      <c r="U37" s="27">
        <v>46035</v>
      </c>
      <c r="V37" s="27">
        <v>46246</v>
      </c>
      <c r="W37" s="28" t="s">
        <v>158</v>
      </c>
    </row>
    <row r="38" spans="1:23" ht="77.25" customHeight="1" x14ac:dyDescent="0.25">
      <c r="A38" s="23">
        <v>37</v>
      </c>
      <c r="B38" s="30" t="s">
        <v>159</v>
      </c>
      <c r="C38" s="21" t="s">
        <v>160</v>
      </c>
      <c r="D38" s="21">
        <v>21853748</v>
      </c>
      <c r="E38" s="24" t="s">
        <v>40</v>
      </c>
      <c r="F38" s="24" t="s">
        <v>312</v>
      </c>
      <c r="G38" s="24" t="s">
        <v>313</v>
      </c>
      <c r="H38" s="25" t="s">
        <v>18</v>
      </c>
      <c r="I38" s="22">
        <v>44161920</v>
      </c>
      <c r="J38" s="34">
        <v>3496152</v>
      </c>
      <c r="K38" s="34">
        <v>5520240</v>
      </c>
      <c r="L38" s="34">
        <v>5520240</v>
      </c>
      <c r="M38" s="34">
        <v>5520240</v>
      </c>
      <c r="N38" s="34">
        <v>5520240</v>
      </c>
      <c r="O38" s="34">
        <v>5520240</v>
      </c>
      <c r="P38" s="34">
        <f t="shared" si="0"/>
        <v>31097352</v>
      </c>
      <c r="Q38" s="22">
        <f t="shared" si="1"/>
        <v>13064568</v>
      </c>
      <c r="R38" s="33">
        <f t="shared" si="2"/>
        <v>0.70416666666666672</v>
      </c>
      <c r="S38" s="22" t="s">
        <v>19</v>
      </c>
      <c r="T38" s="26" t="s">
        <v>20</v>
      </c>
      <c r="U38" s="27">
        <v>46035</v>
      </c>
      <c r="V38" s="27">
        <v>46277</v>
      </c>
      <c r="W38" s="28" t="s">
        <v>161</v>
      </c>
    </row>
    <row r="39" spans="1:23" ht="77.25" customHeight="1" x14ac:dyDescent="0.25">
      <c r="A39" s="23">
        <v>38</v>
      </c>
      <c r="B39" s="30" t="s">
        <v>162</v>
      </c>
      <c r="C39" s="21" t="s">
        <v>163</v>
      </c>
      <c r="D39" s="21">
        <v>1152217557</v>
      </c>
      <c r="E39" s="24" t="s">
        <v>164</v>
      </c>
      <c r="F39" s="24" t="s">
        <v>312</v>
      </c>
      <c r="G39" s="24" t="s">
        <v>313</v>
      </c>
      <c r="H39" s="25" t="s">
        <v>18</v>
      </c>
      <c r="I39" s="22">
        <v>57676800</v>
      </c>
      <c r="J39" s="34">
        <v>4566080</v>
      </c>
      <c r="K39" s="34">
        <v>7209600</v>
      </c>
      <c r="L39" s="34">
        <v>7209600</v>
      </c>
      <c r="M39" s="34">
        <v>7209600</v>
      </c>
      <c r="N39" s="34">
        <v>7209600</v>
      </c>
      <c r="O39" s="34">
        <v>7209600</v>
      </c>
      <c r="P39" s="34">
        <f t="shared" si="0"/>
        <v>40614080</v>
      </c>
      <c r="Q39" s="22">
        <f t="shared" si="1"/>
        <v>17062720</v>
      </c>
      <c r="R39" s="33">
        <f t="shared" si="2"/>
        <v>0.70416666666666672</v>
      </c>
      <c r="S39" s="22" t="s">
        <v>19</v>
      </c>
      <c r="T39" s="26" t="s">
        <v>20</v>
      </c>
      <c r="U39" s="27">
        <v>46035</v>
      </c>
      <c r="V39" s="27">
        <v>46277</v>
      </c>
      <c r="W39" s="28" t="s">
        <v>165</v>
      </c>
    </row>
    <row r="40" spans="1:23" ht="77.25" customHeight="1" x14ac:dyDescent="0.25">
      <c r="A40" s="25">
        <v>39</v>
      </c>
      <c r="B40" s="30" t="s">
        <v>166</v>
      </c>
      <c r="C40" s="21" t="s">
        <v>167</v>
      </c>
      <c r="D40" s="21">
        <v>70434101</v>
      </c>
      <c r="E40" s="24" t="s">
        <v>168</v>
      </c>
      <c r="F40" s="24" t="s">
        <v>312</v>
      </c>
      <c r="G40" s="24" t="s">
        <v>313</v>
      </c>
      <c r="H40" s="25" t="s">
        <v>18</v>
      </c>
      <c r="I40" s="22">
        <v>57676800</v>
      </c>
      <c r="J40" s="34">
        <v>4566080</v>
      </c>
      <c r="K40" s="34">
        <v>7209600</v>
      </c>
      <c r="L40" s="34">
        <v>7209600</v>
      </c>
      <c r="M40" s="34">
        <v>7209600</v>
      </c>
      <c r="N40" s="34">
        <v>7209600</v>
      </c>
      <c r="O40" s="34">
        <v>7209600</v>
      </c>
      <c r="P40" s="34">
        <f t="shared" si="0"/>
        <v>40614080</v>
      </c>
      <c r="Q40" s="22">
        <f t="shared" si="1"/>
        <v>17062720</v>
      </c>
      <c r="R40" s="33">
        <f t="shared" si="2"/>
        <v>0.70416666666666672</v>
      </c>
      <c r="S40" s="22" t="s">
        <v>19</v>
      </c>
      <c r="T40" s="26" t="s">
        <v>20</v>
      </c>
      <c r="U40" s="27">
        <v>46035</v>
      </c>
      <c r="V40" s="27">
        <v>46277</v>
      </c>
      <c r="W40" s="28" t="s">
        <v>169</v>
      </c>
    </row>
    <row r="41" spans="1:23" ht="77.25" customHeight="1" x14ac:dyDescent="0.25">
      <c r="A41" s="23">
        <v>40</v>
      </c>
      <c r="B41" s="30" t="s">
        <v>170</v>
      </c>
      <c r="C41" s="21" t="s">
        <v>171</v>
      </c>
      <c r="D41" s="21">
        <v>32296107</v>
      </c>
      <c r="E41" s="24" t="s">
        <v>172</v>
      </c>
      <c r="F41" s="24" t="s">
        <v>312</v>
      </c>
      <c r="G41" s="24" t="s">
        <v>313</v>
      </c>
      <c r="H41" s="25" t="s">
        <v>18</v>
      </c>
      <c r="I41" s="22">
        <v>57676800</v>
      </c>
      <c r="J41" s="34">
        <v>4566080</v>
      </c>
      <c r="K41" s="34">
        <v>7209600</v>
      </c>
      <c r="L41" s="34">
        <v>7209600</v>
      </c>
      <c r="M41" s="34">
        <v>7209600</v>
      </c>
      <c r="N41" s="34">
        <v>7209600</v>
      </c>
      <c r="O41" s="34">
        <v>7209600</v>
      </c>
      <c r="P41" s="34">
        <f t="shared" si="0"/>
        <v>40614080</v>
      </c>
      <c r="Q41" s="22">
        <f t="shared" si="1"/>
        <v>17062720</v>
      </c>
      <c r="R41" s="33">
        <f t="shared" si="2"/>
        <v>0.70416666666666672</v>
      </c>
      <c r="S41" s="22" t="s">
        <v>19</v>
      </c>
      <c r="T41" s="26" t="s">
        <v>20</v>
      </c>
      <c r="U41" s="27">
        <v>46035</v>
      </c>
      <c r="V41" s="27">
        <v>46277</v>
      </c>
      <c r="W41" s="28" t="s">
        <v>173</v>
      </c>
    </row>
    <row r="42" spans="1:23" ht="77.25" customHeight="1" x14ac:dyDescent="0.25">
      <c r="A42" s="23">
        <v>41</v>
      </c>
      <c r="B42" s="30" t="s">
        <v>174</v>
      </c>
      <c r="C42" s="21" t="s">
        <v>175</v>
      </c>
      <c r="D42" s="21">
        <v>43876367</v>
      </c>
      <c r="E42" s="24" t="s">
        <v>176</v>
      </c>
      <c r="F42" s="24" t="s">
        <v>312</v>
      </c>
      <c r="G42" s="24" t="s">
        <v>313</v>
      </c>
      <c r="H42" s="25" t="s">
        <v>18</v>
      </c>
      <c r="I42" s="22">
        <v>54684630</v>
      </c>
      <c r="J42" s="34"/>
      <c r="K42" s="34">
        <v>7812090</v>
      </c>
      <c r="L42" s="34">
        <v>7812090</v>
      </c>
      <c r="M42" s="34">
        <v>7812090</v>
      </c>
      <c r="N42" s="34">
        <v>7812090</v>
      </c>
      <c r="O42" s="34">
        <v>7812090</v>
      </c>
      <c r="P42" s="34">
        <f t="shared" si="0"/>
        <v>39060450</v>
      </c>
      <c r="Q42" s="22">
        <f t="shared" si="1"/>
        <v>15624180</v>
      </c>
      <c r="R42" s="33">
        <f t="shared" si="2"/>
        <v>0.7142857142857143</v>
      </c>
      <c r="S42" s="22" t="s">
        <v>19</v>
      </c>
      <c r="T42" s="26" t="s">
        <v>41</v>
      </c>
      <c r="U42" s="27">
        <v>46035</v>
      </c>
      <c r="V42" s="27">
        <v>46246</v>
      </c>
      <c r="W42" s="28" t="s">
        <v>177</v>
      </c>
    </row>
    <row r="43" spans="1:23" ht="77.25" customHeight="1" x14ac:dyDescent="0.25">
      <c r="A43" s="25">
        <v>42</v>
      </c>
      <c r="B43" s="30" t="s">
        <v>178</v>
      </c>
      <c r="C43" s="21" t="s">
        <v>179</v>
      </c>
      <c r="D43" s="21">
        <v>42800002</v>
      </c>
      <c r="E43" s="24" t="s">
        <v>180</v>
      </c>
      <c r="F43" s="24" t="s">
        <v>312</v>
      </c>
      <c r="G43" s="24" t="s">
        <v>313</v>
      </c>
      <c r="H43" s="25" t="s">
        <v>18</v>
      </c>
      <c r="I43" s="22">
        <v>50467200</v>
      </c>
      <c r="J43" s="34">
        <v>4566080</v>
      </c>
      <c r="K43" s="34">
        <v>7209600</v>
      </c>
      <c r="L43" s="34">
        <v>7209600</v>
      </c>
      <c r="M43" s="34">
        <v>7209600</v>
      </c>
      <c r="N43" s="34">
        <v>7209600</v>
      </c>
      <c r="O43" s="34">
        <v>7209600</v>
      </c>
      <c r="P43" s="34">
        <f t="shared" si="0"/>
        <v>40614080</v>
      </c>
      <c r="Q43" s="22">
        <f t="shared" si="1"/>
        <v>9853120</v>
      </c>
      <c r="R43" s="33">
        <f t="shared" si="2"/>
        <v>0.80476190476190479</v>
      </c>
      <c r="S43" s="22" t="s">
        <v>19</v>
      </c>
      <c r="T43" s="26" t="s">
        <v>41</v>
      </c>
      <c r="U43" s="27">
        <v>46035</v>
      </c>
      <c r="V43" s="27">
        <v>46246</v>
      </c>
      <c r="W43" s="28" t="s">
        <v>181</v>
      </c>
    </row>
    <row r="44" spans="1:23" ht="77.25" customHeight="1" x14ac:dyDescent="0.25">
      <c r="A44" s="23">
        <v>43</v>
      </c>
      <c r="B44" s="30" t="s">
        <v>182</v>
      </c>
      <c r="C44" s="21" t="s">
        <v>183</v>
      </c>
      <c r="D44" s="21">
        <v>1037617598</v>
      </c>
      <c r="E44" s="24" t="s">
        <v>184</v>
      </c>
      <c r="F44" s="24" t="s">
        <v>312</v>
      </c>
      <c r="G44" s="24" t="s">
        <v>313</v>
      </c>
      <c r="H44" s="25" t="s">
        <v>18</v>
      </c>
      <c r="I44" s="22">
        <v>43341480</v>
      </c>
      <c r="J44" s="34">
        <v>3921372</v>
      </c>
      <c r="K44" s="34">
        <v>6191640</v>
      </c>
      <c r="L44" s="34">
        <v>6191640</v>
      </c>
      <c r="M44" s="34">
        <v>6191640</v>
      </c>
      <c r="N44" s="34">
        <v>6191640</v>
      </c>
      <c r="O44" s="34">
        <v>6191640</v>
      </c>
      <c r="P44" s="34">
        <f t="shared" si="0"/>
        <v>34879572</v>
      </c>
      <c r="Q44" s="22">
        <f t="shared" si="1"/>
        <v>8461908</v>
      </c>
      <c r="R44" s="33">
        <f t="shared" si="2"/>
        <v>0.80476190476190479</v>
      </c>
      <c r="S44" s="22" t="s">
        <v>19</v>
      </c>
      <c r="T44" s="26" t="s">
        <v>41</v>
      </c>
      <c r="U44" s="27">
        <v>46035</v>
      </c>
      <c r="V44" s="27">
        <v>46246</v>
      </c>
      <c r="W44" s="28" t="s">
        <v>185</v>
      </c>
    </row>
    <row r="45" spans="1:23" ht="77.25" customHeight="1" x14ac:dyDescent="0.25">
      <c r="A45" s="23">
        <v>44</v>
      </c>
      <c r="B45" s="30" t="s">
        <v>186</v>
      </c>
      <c r="C45" s="21" t="s">
        <v>187</v>
      </c>
      <c r="D45" s="21">
        <v>71613577</v>
      </c>
      <c r="E45" s="24" t="s">
        <v>188</v>
      </c>
      <c r="F45" s="24" t="s">
        <v>312</v>
      </c>
      <c r="G45" s="24" t="s">
        <v>313</v>
      </c>
      <c r="H45" s="25" t="s">
        <v>18</v>
      </c>
      <c r="I45" s="22">
        <v>57676800</v>
      </c>
      <c r="J45" s="34">
        <v>4566080</v>
      </c>
      <c r="K45" s="34">
        <v>7209600</v>
      </c>
      <c r="L45" s="34">
        <v>7209600</v>
      </c>
      <c r="M45" s="34">
        <v>7209600</v>
      </c>
      <c r="N45" s="34">
        <v>7209600</v>
      </c>
      <c r="O45" s="34">
        <v>7209600</v>
      </c>
      <c r="P45" s="34">
        <f t="shared" si="0"/>
        <v>40614080</v>
      </c>
      <c r="Q45" s="22">
        <f t="shared" si="1"/>
        <v>17062720</v>
      </c>
      <c r="R45" s="33">
        <f t="shared" si="2"/>
        <v>0.70416666666666672</v>
      </c>
      <c r="S45" s="22" t="s">
        <v>19</v>
      </c>
      <c r="T45" s="26" t="s">
        <v>20</v>
      </c>
      <c r="U45" s="27">
        <v>46035</v>
      </c>
      <c r="V45" s="27">
        <v>46277</v>
      </c>
      <c r="W45" s="28" t="s">
        <v>189</v>
      </c>
    </row>
    <row r="46" spans="1:23" ht="77.25" customHeight="1" x14ac:dyDescent="0.25">
      <c r="A46" s="25">
        <v>45</v>
      </c>
      <c r="B46" s="30" t="s">
        <v>190</v>
      </c>
      <c r="C46" s="21" t="s">
        <v>191</v>
      </c>
      <c r="D46" s="21">
        <v>71362992</v>
      </c>
      <c r="E46" s="24" t="s">
        <v>192</v>
      </c>
      <c r="F46" s="24" t="s">
        <v>312</v>
      </c>
      <c r="G46" s="24" t="s">
        <v>313</v>
      </c>
      <c r="H46" s="25" t="s">
        <v>18</v>
      </c>
      <c r="I46" s="22">
        <v>50467200</v>
      </c>
      <c r="J46" s="34">
        <v>4085440</v>
      </c>
      <c r="K46" s="34">
        <v>7209600</v>
      </c>
      <c r="L46" s="34">
        <v>7209600</v>
      </c>
      <c r="M46" s="34">
        <v>7209600</v>
      </c>
      <c r="N46" s="34">
        <v>7209600</v>
      </c>
      <c r="O46" s="34">
        <v>7209600</v>
      </c>
      <c r="P46" s="34">
        <f t="shared" si="0"/>
        <v>40133440</v>
      </c>
      <c r="Q46" s="22">
        <f t="shared" si="1"/>
        <v>10333760</v>
      </c>
      <c r="R46" s="33">
        <f t="shared" si="2"/>
        <v>0.79523809523809519</v>
      </c>
      <c r="S46" s="22" t="s">
        <v>19</v>
      </c>
      <c r="T46" s="26" t="s">
        <v>41</v>
      </c>
      <c r="U46" s="27">
        <v>46037</v>
      </c>
      <c r="V46" s="27">
        <v>46248</v>
      </c>
      <c r="W46" s="28" t="s">
        <v>193</v>
      </c>
    </row>
    <row r="47" spans="1:23" ht="77.25" customHeight="1" x14ac:dyDescent="0.25">
      <c r="A47" s="23">
        <v>46</v>
      </c>
      <c r="B47" s="30" t="s">
        <v>194</v>
      </c>
      <c r="C47" s="21" t="s">
        <v>195</v>
      </c>
      <c r="D47" s="21">
        <v>1128272450</v>
      </c>
      <c r="E47" s="24" t="s">
        <v>196</v>
      </c>
      <c r="F47" s="24" t="s">
        <v>312</v>
      </c>
      <c r="G47" s="24" t="s">
        <v>313</v>
      </c>
      <c r="H47" s="25" t="s">
        <v>18</v>
      </c>
      <c r="I47" s="22">
        <v>57676800</v>
      </c>
      <c r="J47" s="34">
        <v>4085440</v>
      </c>
      <c r="K47" s="34">
        <v>7209600</v>
      </c>
      <c r="L47" s="34">
        <v>7209600</v>
      </c>
      <c r="M47" s="34">
        <v>7209600</v>
      </c>
      <c r="N47" s="34">
        <v>7209600</v>
      </c>
      <c r="O47" s="34">
        <v>7209600</v>
      </c>
      <c r="P47" s="34">
        <f t="shared" si="0"/>
        <v>40133440</v>
      </c>
      <c r="Q47" s="22">
        <f t="shared" si="1"/>
        <v>17543360</v>
      </c>
      <c r="R47" s="33">
        <f t="shared" si="2"/>
        <v>0.6958333333333333</v>
      </c>
      <c r="S47" s="22" t="s">
        <v>19</v>
      </c>
      <c r="T47" s="26" t="s">
        <v>20</v>
      </c>
      <c r="U47" s="27">
        <v>46036</v>
      </c>
      <c r="V47" s="27">
        <v>46278</v>
      </c>
      <c r="W47" s="28" t="s">
        <v>197</v>
      </c>
    </row>
    <row r="48" spans="1:23" ht="77.25" customHeight="1" x14ac:dyDescent="0.25">
      <c r="A48" s="23">
        <v>47</v>
      </c>
      <c r="B48" s="30" t="s">
        <v>198</v>
      </c>
      <c r="C48" s="21" t="s">
        <v>199</v>
      </c>
      <c r="D48" s="21">
        <v>9910316</v>
      </c>
      <c r="E48" s="24" t="s">
        <v>200</v>
      </c>
      <c r="F48" s="24" t="s">
        <v>312</v>
      </c>
      <c r="G48" s="24" t="s">
        <v>313</v>
      </c>
      <c r="H48" s="25" t="s">
        <v>18</v>
      </c>
      <c r="I48" s="22">
        <v>50467200</v>
      </c>
      <c r="J48" s="34">
        <v>4085440</v>
      </c>
      <c r="K48" s="34">
        <v>7209600</v>
      </c>
      <c r="L48" s="34">
        <v>7209600</v>
      </c>
      <c r="M48" s="34">
        <v>7209600</v>
      </c>
      <c r="N48" s="34">
        <v>7209600</v>
      </c>
      <c r="O48" s="34">
        <v>7209600</v>
      </c>
      <c r="P48" s="34">
        <f t="shared" si="0"/>
        <v>40133440</v>
      </c>
      <c r="Q48" s="22">
        <f t="shared" si="1"/>
        <v>10333760</v>
      </c>
      <c r="R48" s="33">
        <f t="shared" si="2"/>
        <v>0.79523809523809519</v>
      </c>
      <c r="S48" s="22" t="s">
        <v>19</v>
      </c>
      <c r="T48" s="26" t="s">
        <v>41</v>
      </c>
      <c r="U48" s="27">
        <v>46037</v>
      </c>
      <c r="V48" s="27">
        <v>46248</v>
      </c>
      <c r="W48" s="28" t="s">
        <v>201</v>
      </c>
    </row>
    <row r="49" spans="1:23" ht="77.25" customHeight="1" x14ac:dyDescent="0.25">
      <c r="A49" s="25">
        <v>48</v>
      </c>
      <c r="B49" s="30" t="s">
        <v>202</v>
      </c>
      <c r="C49" s="21" t="s">
        <v>203</v>
      </c>
      <c r="D49" s="21">
        <v>98639459</v>
      </c>
      <c r="E49" s="24" t="s">
        <v>204</v>
      </c>
      <c r="F49" s="24" t="s">
        <v>312</v>
      </c>
      <c r="G49" s="24" t="s">
        <v>313</v>
      </c>
      <c r="H49" s="25" t="s">
        <v>18</v>
      </c>
      <c r="I49" s="22">
        <v>75361202</v>
      </c>
      <c r="J49" s="34">
        <v>6100669</v>
      </c>
      <c r="K49" s="34">
        <v>10765886</v>
      </c>
      <c r="L49" s="34">
        <v>10765886</v>
      </c>
      <c r="M49" s="34">
        <v>10765886</v>
      </c>
      <c r="N49" s="34">
        <v>10765886</v>
      </c>
      <c r="O49" s="34">
        <v>10765886</v>
      </c>
      <c r="P49" s="34">
        <f t="shared" si="0"/>
        <v>59930099</v>
      </c>
      <c r="Q49" s="22">
        <f t="shared" si="1"/>
        <v>15431103</v>
      </c>
      <c r="R49" s="33">
        <f t="shared" si="2"/>
        <v>0.79523809877660923</v>
      </c>
      <c r="S49" s="22" t="s">
        <v>19</v>
      </c>
      <c r="T49" s="26" t="s">
        <v>41</v>
      </c>
      <c r="U49" s="27">
        <v>46037</v>
      </c>
      <c r="V49" s="27">
        <v>46248</v>
      </c>
      <c r="W49" s="28" t="s">
        <v>205</v>
      </c>
    </row>
    <row r="50" spans="1:23" ht="77.25" customHeight="1" x14ac:dyDescent="0.25">
      <c r="A50" s="23">
        <v>49</v>
      </c>
      <c r="B50" s="30" t="s">
        <v>206</v>
      </c>
      <c r="C50" s="21" t="s">
        <v>207</v>
      </c>
      <c r="D50" s="21">
        <v>1037625186</v>
      </c>
      <c r="E50" s="24" t="s">
        <v>208</v>
      </c>
      <c r="F50" s="24" t="s">
        <v>312</v>
      </c>
      <c r="G50" s="24" t="s">
        <v>313</v>
      </c>
      <c r="H50" s="25" t="s">
        <v>18</v>
      </c>
      <c r="I50" s="22">
        <v>50467200</v>
      </c>
      <c r="J50" s="34">
        <v>3124160</v>
      </c>
      <c r="K50" s="34">
        <v>4566080</v>
      </c>
      <c r="L50" s="34">
        <v>7209600</v>
      </c>
      <c r="M50" s="34">
        <v>7209600</v>
      </c>
      <c r="N50" s="34">
        <v>7209600</v>
      </c>
      <c r="O50" s="34">
        <v>7209600</v>
      </c>
      <c r="P50" s="34">
        <f t="shared" si="0"/>
        <v>36528640</v>
      </c>
      <c r="Q50" s="22">
        <f t="shared" si="1"/>
        <v>13938560</v>
      </c>
      <c r="R50" s="33">
        <f t="shared" si="2"/>
        <v>0.72380952380952379</v>
      </c>
      <c r="S50" s="22" t="s">
        <v>19</v>
      </c>
      <c r="T50" s="26" t="s">
        <v>41</v>
      </c>
      <c r="U50" s="27">
        <v>46037</v>
      </c>
      <c r="V50" s="27">
        <v>46248</v>
      </c>
      <c r="W50" s="28" t="s">
        <v>209</v>
      </c>
    </row>
    <row r="51" spans="1:23" ht="77.25" customHeight="1" x14ac:dyDescent="0.25">
      <c r="A51" s="23">
        <v>50</v>
      </c>
      <c r="B51" s="30" t="s">
        <v>210</v>
      </c>
      <c r="C51" s="21" t="s">
        <v>211</v>
      </c>
      <c r="D51" s="21">
        <v>1037640442</v>
      </c>
      <c r="E51" s="24" t="s">
        <v>28</v>
      </c>
      <c r="F51" s="24" t="s">
        <v>312</v>
      </c>
      <c r="G51" s="24" t="s">
        <v>313</v>
      </c>
      <c r="H51" s="25" t="s">
        <v>18</v>
      </c>
      <c r="I51" s="22">
        <v>57676800</v>
      </c>
      <c r="J51" s="34">
        <v>3845120</v>
      </c>
      <c r="K51" s="34">
        <v>7209600</v>
      </c>
      <c r="L51" s="34">
        <v>7209600</v>
      </c>
      <c r="M51" s="34">
        <v>7209600</v>
      </c>
      <c r="N51" s="34">
        <v>7209600</v>
      </c>
      <c r="O51" s="34">
        <v>7209600</v>
      </c>
      <c r="P51" s="34">
        <f t="shared" si="0"/>
        <v>39893120</v>
      </c>
      <c r="Q51" s="22">
        <f t="shared" si="1"/>
        <v>17783680</v>
      </c>
      <c r="R51" s="33">
        <f t="shared" si="2"/>
        <v>0.69166666666666665</v>
      </c>
      <c r="S51" s="22" t="s">
        <v>19</v>
      </c>
      <c r="T51" s="26" t="s">
        <v>20</v>
      </c>
      <c r="U51" s="27">
        <v>46038</v>
      </c>
      <c r="V51" s="27">
        <v>46280</v>
      </c>
      <c r="W51" s="28" t="s">
        <v>212</v>
      </c>
    </row>
    <row r="52" spans="1:23" ht="77.25" customHeight="1" x14ac:dyDescent="0.25">
      <c r="A52" s="25">
        <v>51</v>
      </c>
      <c r="B52" s="30" t="s">
        <v>213</v>
      </c>
      <c r="C52" s="21" t="s">
        <v>214</v>
      </c>
      <c r="D52" s="21">
        <v>1038212262</v>
      </c>
      <c r="E52" s="24" t="s">
        <v>135</v>
      </c>
      <c r="F52" s="24" t="s">
        <v>312</v>
      </c>
      <c r="G52" s="24" t="s">
        <v>313</v>
      </c>
      <c r="H52" s="25" t="s">
        <v>18</v>
      </c>
      <c r="I52" s="22">
        <v>50467200</v>
      </c>
      <c r="J52" s="34">
        <v>4085440</v>
      </c>
      <c r="K52" s="34">
        <v>7209600</v>
      </c>
      <c r="L52" s="34">
        <v>7209600</v>
      </c>
      <c r="M52" s="34">
        <v>7209600</v>
      </c>
      <c r="N52" s="34">
        <v>7209600</v>
      </c>
      <c r="O52" s="34">
        <v>7209600</v>
      </c>
      <c r="P52" s="34">
        <f t="shared" si="0"/>
        <v>40133440</v>
      </c>
      <c r="Q52" s="22">
        <f t="shared" si="1"/>
        <v>10333760</v>
      </c>
      <c r="R52" s="33">
        <f t="shared" si="2"/>
        <v>0.79523809523809519</v>
      </c>
      <c r="S52" s="22" t="s">
        <v>19</v>
      </c>
      <c r="T52" s="26" t="s">
        <v>41</v>
      </c>
      <c r="U52" s="27">
        <v>46037</v>
      </c>
      <c r="V52" s="27">
        <v>46248</v>
      </c>
      <c r="W52" s="28" t="s">
        <v>215</v>
      </c>
    </row>
    <row r="53" spans="1:23" ht="77.25" customHeight="1" x14ac:dyDescent="0.25">
      <c r="A53" s="23">
        <v>52</v>
      </c>
      <c r="B53" s="30" t="s">
        <v>216</v>
      </c>
      <c r="C53" s="21" t="s">
        <v>217</v>
      </c>
      <c r="D53" s="21">
        <v>1037323638</v>
      </c>
      <c r="E53" s="24" t="s">
        <v>218</v>
      </c>
      <c r="F53" s="24" t="s">
        <v>312</v>
      </c>
      <c r="G53" s="24" t="s">
        <v>313</v>
      </c>
      <c r="H53" s="25" t="s">
        <v>18</v>
      </c>
      <c r="I53" s="22">
        <v>57676800</v>
      </c>
      <c r="J53" s="34">
        <v>4085440</v>
      </c>
      <c r="K53" s="34">
        <v>7209600</v>
      </c>
      <c r="L53" s="34">
        <v>7209600</v>
      </c>
      <c r="M53" s="34">
        <v>7209600</v>
      </c>
      <c r="N53" s="34">
        <v>7209600</v>
      </c>
      <c r="O53" s="34">
        <v>7209600</v>
      </c>
      <c r="P53" s="34">
        <f t="shared" si="0"/>
        <v>40133440</v>
      </c>
      <c r="Q53" s="22">
        <f t="shared" si="1"/>
        <v>17543360</v>
      </c>
      <c r="R53" s="33">
        <f t="shared" si="2"/>
        <v>0.6958333333333333</v>
      </c>
      <c r="S53" s="22" t="s">
        <v>19</v>
      </c>
      <c r="T53" s="26" t="s">
        <v>20</v>
      </c>
      <c r="U53" s="27">
        <v>46037</v>
      </c>
      <c r="V53" s="27">
        <v>46279</v>
      </c>
      <c r="W53" s="28" t="s">
        <v>219</v>
      </c>
    </row>
    <row r="54" spans="1:23" ht="77.25" customHeight="1" x14ac:dyDescent="0.25">
      <c r="A54" s="23">
        <v>53</v>
      </c>
      <c r="B54" s="30" t="s">
        <v>220</v>
      </c>
      <c r="C54" s="21" t="s">
        <v>221</v>
      </c>
      <c r="D54" s="21" t="s">
        <v>222</v>
      </c>
      <c r="E54" s="24" t="s">
        <v>61</v>
      </c>
      <c r="F54" s="24" t="s">
        <v>312</v>
      </c>
      <c r="G54" s="24" t="s">
        <v>313</v>
      </c>
      <c r="H54" s="25" t="s">
        <v>18</v>
      </c>
      <c r="I54" s="22">
        <v>50467200</v>
      </c>
      <c r="J54" s="34">
        <v>4085440</v>
      </c>
      <c r="K54" s="34">
        <v>7209600</v>
      </c>
      <c r="L54" s="34">
        <v>7209600</v>
      </c>
      <c r="M54" s="34">
        <v>7209600</v>
      </c>
      <c r="N54" s="34">
        <v>7209600</v>
      </c>
      <c r="O54" s="34">
        <v>7209600</v>
      </c>
      <c r="P54" s="34">
        <f t="shared" si="0"/>
        <v>40133440</v>
      </c>
      <c r="Q54" s="22">
        <f t="shared" si="1"/>
        <v>10333760</v>
      </c>
      <c r="R54" s="33">
        <f t="shared" si="2"/>
        <v>0.79523809523809519</v>
      </c>
      <c r="S54" s="22" t="s">
        <v>19</v>
      </c>
      <c r="T54" s="26" t="s">
        <v>41</v>
      </c>
      <c r="U54" s="27">
        <v>46037</v>
      </c>
      <c r="V54" s="27">
        <v>46248</v>
      </c>
      <c r="W54" s="28" t="s">
        <v>223</v>
      </c>
    </row>
    <row r="55" spans="1:23" ht="77.25" customHeight="1" x14ac:dyDescent="0.25">
      <c r="A55" s="25">
        <v>54</v>
      </c>
      <c r="B55" s="24" t="s">
        <v>224</v>
      </c>
      <c r="C55" s="21" t="s">
        <v>225</v>
      </c>
      <c r="D55" s="23">
        <v>8300776556</v>
      </c>
      <c r="E55" s="24" t="s">
        <v>226</v>
      </c>
      <c r="F55" s="21" t="s">
        <v>315</v>
      </c>
      <c r="G55" s="21" t="s">
        <v>316</v>
      </c>
      <c r="H55" s="24" t="s">
        <v>314</v>
      </c>
      <c r="I55" s="22">
        <v>4298280</v>
      </c>
      <c r="J55" s="34"/>
      <c r="K55" s="34">
        <v>4298280</v>
      </c>
      <c r="L55" s="34">
        <v>0</v>
      </c>
      <c r="M55" s="44">
        <v>0</v>
      </c>
      <c r="N55" s="44" t="s">
        <v>19</v>
      </c>
      <c r="O55" s="34" t="s">
        <v>19</v>
      </c>
      <c r="P55" s="22">
        <v>4298280</v>
      </c>
      <c r="Q55" s="22">
        <f t="shared" si="1"/>
        <v>0</v>
      </c>
      <c r="R55" s="33">
        <f t="shared" si="2"/>
        <v>1</v>
      </c>
      <c r="S55" s="22" t="s">
        <v>19</v>
      </c>
      <c r="T55" s="32" t="s">
        <v>227</v>
      </c>
      <c r="U55" s="27">
        <v>46037</v>
      </c>
      <c r="V55" s="27">
        <v>46059</v>
      </c>
      <c r="W55" s="35" t="s">
        <v>228</v>
      </c>
    </row>
    <row r="56" spans="1:23" ht="77.25" customHeight="1" x14ac:dyDescent="0.25">
      <c r="A56" s="23">
        <v>55</v>
      </c>
      <c r="B56" s="24" t="s">
        <v>229</v>
      </c>
      <c r="C56" s="24" t="s">
        <v>230</v>
      </c>
      <c r="D56" s="23">
        <v>1000236358</v>
      </c>
      <c r="E56" s="24" t="s">
        <v>231</v>
      </c>
      <c r="F56" s="24" t="s">
        <v>312</v>
      </c>
      <c r="G56" s="24" t="s">
        <v>313</v>
      </c>
      <c r="H56" s="24" t="s">
        <v>18</v>
      </c>
      <c r="I56" s="22">
        <v>39017160</v>
      </c>
      <c r="J56" s="34"/>
      <c r="K56" s="34">
        <v>7431840</v>
      </c>
      <c r="L56" s="34">
        <v>5573880</v>
      </c>
      <c r="M56" s="34">
        <v>5573880</v>
      </c>
      <c r="N56" s="34">
        <v>5573880</v>
      </c>
      <c r="O56" s="34">
        <v>5573880</v>
      </c>
      <c r="P56" s="34">
        <f t="shared" si="0"/>
        <v>29727360</v>
      </c>
      <c r="Q56" s="22">
        <f t="shared" si="1"/>
        <v>9289800</v>
      </c>
      <c r="R56" s="33">
        <f t="shared" si="2"/>
        <v>0.76190476190476186</v>
      </c>
      <c r="S56" s="22" t="s">
        <v>19</v>
      </c>
      <c r="T56" s="32" t="s">
        <v>41</v>
      </c>
      <c r="U56" s="27">
        <v>46044</v>
      </c>
      <c r="V56" s="27">
        <v>46255</v>
      </c>
      <c r="W56" s="35" t="s">
        <v>232</v>
      </c>
    </row>
    <row r="57" spans="1:23" ht="77.25" customHeight="1" x14ac:dyDescent="0.25">
      <c r="A57" s="23">
        <v>56</v>
      </c>
      <c r="B57" s="24" t="s">
        <v>233</v>
      </c>
      <c r="C57" s="24" t="s">
        <v>234</v>
      </c>
      <c r="D57" s="23">
        <v>8110094529</v>
      </c>
      <c r="E57" s="24" t="s">
        <v>235</v>
      </c>
      <c r="F57" s="24" t="s">
        <v>312</v>
      </c>
      <c r="G57" s="21" t="s">
        <v>317</v>
      </c>
      <c r="H57" s="24" t="s">
        <v>18</v>
      </c>
      <c r="I57" s="22">
        <v>154539213</v>
      </c>
      <c r="J57" s="34"/>
      <c r="K57" s="34">
        <v>2324661</v>
      </c>
      <c r="L57" s="34">
        <v>16899675</v>
      </c>
      <c r="M57" s="34">
        <v>17230819</v>
      </c>
      <c r="N57" s="34">
        <v>18592191</v>
      </c>
      <c r="O57" s="34">
        <v>17966696</v>
      </c>
      <c r="P57" s="34">
        <f t="shared" si="0"/>
        <v>73014042</v>
      </c>
      <c r="Q57" s="22">
        <f t="shared" si="1"/>
        <v>81525171</v>
      </c>
      <c r="R57" s="33">
        <f t="shared" si="2"/>
        <v>0.47246288228477001</v>
      </c>
      <c r="S57" s="22" t="s">
        <v>19</v>
      </c>
      <c r="T57" s="32" t="s">
        <v>236</v>
      </c>
      <c r="U57" s="27">
        <v>46050</v>
      </c>
      <c r="V57" s="27">
        <v>46295</v>
      </c>
      <c r="W57" s="35" t="s">
        <v>237</v>
      </c>
    </row>
    <row r="58" spans="1:23" ht="77.25" customHeight="1" x14ac:dyDescent="0.25">
      <c r="A58" s="25">
        <v>57</v>
      </c>
      <c r="B58" s="24" t="s">
        <v>238</v>
      </c>
      <c r="C58" s="24" t="s">
        <v>239</v>
      </c>
      <c r="D58" s="23">
        <v>9001581145</v>
      </c>
      <c r="E58" s="24" t="s">
        <v>240</v>
      </c>
      <c r="F58" s="24" t="s">
        <v>312</v>
      </c>
      <c r="G58" s="21" t="s">
        <v>317</v>
      </c>
      <c r="H58" s="24" t="s">
        <v>18</v>
      </c>
      <c r="I58" s="22">
        <v>8433326</v>
      </c>
      <c r="J58" s="34"/>
      <c r="K58" s="34"/>
      <c r="L58" s="34"/>
      <c r="M58" s="34">
        <v>1533332</v>
      </c>
      <c r="N58" s="34">
        <v>766666</v>
      </c>
      <c r="O58" s="34">
        <v>766666</v>
      </c>
      <c r="P58" s="34">
        <f t="shared" si="0"/>
        <v>3066664</v>
      </c>
      <c r="Q58" s="22">
        <f t="shared" si="1"/>
        <v>5366662</v>
      </c>
      <c r="R58" s="33">
        <f t="shared" si="2"/>
        <v>0.36363636363636365</v>
      </c>
      <c r="S58" s="22" t="s">
        <v>19</v>
      </c>
      <c r="T58" s="32" t="s">
        <v>241</v>
      </c>
      <c r="U58" s="27">
        <v>46055</v>
      </c>
      <c r="V58" s="27">
        <v>46387</v>
      </c>
      <c r="W58" s="35" t="s">
        <v>242</v>
      </c>
    </row>
    <row r="59" spans="1:23" ht="77.25" customHeight="1" x14ac:dyDescent="0.25">
      <c r="A59" s="23">
        <v>58</v>
      </c>
      <c r="B59" s="24" t="s">
        <v>243</v>
      </c>
      <c r="C59" s="24" t="s">
        <v>244</v>
      </c>
      <c r="D59" s="23">
        <v>9002054071</v>
      </c>
      <c r="E59" s="24" t="s">
        <v>245</v>
      </c>
      <c r="F59" s="24" t="s">
        <v>312</v>
      </c>
      <c r="G59" s="21" t="s">
        <v>318</v>
      </c>
      <c r="H59" s="24" t="s">
        <v>18</v>
      </c>
      <c r="I59" s="22">
        <v>276030997</v>
      </c>
      <c r="J59" s="34"/>
      <c r="K59" s="34">
        <v>26950596</v>
      </c>
      <c r="L59" s="34">
        <v>24500542</v>
      </c>
      <c r="M59" s="34">
        <v>27970397</v>
      </c>
      <c r="N59" s="34">
        <v>27970397</v>
      </c>
      <c r="O59" s="34">
        <v>27970397</v>
      </c>
      <c r="P59" s="34">
        <f t="shared" si="0"/>
        <v>135362329</v>
      </c>
      <c r="Q59" s="22">
        <f t="shared" si="1"/>
        <v>140668668</v>
      </c>
      <c r="R59" s="33">
        <f t="shared" si="2"/>
        <v>0.49038814651674789</v>
      </c>
      <c r="S59" s="22" t="s">
        <v>19</v>
      </c>
      <c r="T59" s="32" t="s">
        <v>246</v>
      </c>
      <c r="U59" s="27">
        <v>46050</v>
      </c>
      <c r="V59" s="27">
        <v>46356</v>
      </c>
      <c r="W59" s="35" t="s">
        <v>247</v>
      </c>
    </row>
    <row r="60" spans="1:23" ht="77.25" customHeight="1" x14ac:dyDescent="0.25">
      <c r="A60" s="23">
        <v>59</v>
      </c>
      <c r="B60" s="24" t="s">
        <v>248</v>
      </c>
      <c r="C60" s="24" t="s">
        <v>249</v>
      </c>
      <c r="D60" s="23">
        <v>9012932287</v>
      </c>
      <c r="E60" s="24" t="s">
        <v>250</v>
      </c>
      <c r="F60" s="24" t="s">
        <v>312</v>
      </c>
      <c r="G60" s="21" t="s">
        <v>317</v>
      </c>
      <c r="H60" s="24" t="s">
        <v>18</v>
      </c>
      <c r="I60" s="22">
        <v>138451199</v>
      </c>
      <c r="J60" s="32"/>
      <c r="K60" s="34">
        <v>13464000</v>
      </c>
      <c r="L60" s="34">
        <v>12240000</v>
      </c>
      <c r="M60" s="34">
        <v>12240000</v>
      </c>
      <c r="N60" s="34">
        <v>12240000</v>
      </c>
      <c r="O60" s="34">
        <v>12240000</v>
      </c>
      <c r="P60" s="34">
        <f t="shared" si="0"/>
        <v>62424000</v>
      </c>
      <c r="Q60" s="22">
        <f t="shared" si="1"/>
        <v>76027199</v>
      </c>
      <c r="R60" s="33">
        <f t="shared" si="2"/>
        <v>0.45087366849022376</v>
      </c>
      <c r="S60" s="22" t="s">
        <v>19</v>
      </c>
      <c r="T60" s="32" t="s">
        <v>241</v>
      </c>
      <c r="U60" s="27">
        <v>46050</v>
      </c>
      <c r="V60" s="27">
        <v>46387</v>
      </c>
      <c r="W60" s="35" t="s">
        <v>251</v>
      </c>
    </row>
    <row r="61" spans="1:23" ht="77.25" customHeight="1" x14ac:dyDescent="0.25">
      <c r="A61" s="25">
        <v>60</v>
      </c>
      <c r="B61" s="24" t="s">
        <v>252</v>
      </c>
      <c r="C61" s="24" t="s">
        <v>253</v>
      </c>
      <c r="D61" s="23">
        <v>1037630090</v>
      </c>
      <c r="E61" s="24" t="s">
        <v>254</v>
      </c>
      <c r="F61" s="24" t="s">
        <v>312</v>
      </c>
      <c r="G61" s="24" t="s">
        <v>313</v>
      </c>
      <c r="H61" s="24" t="s">
        <v>18</v>
      </c>
      <c r="I61" s="22">
        <v>60352110</v>
      </c>
      <c r="J61" s="34"/>
      <c r="K61" s="34">
        <v>10346076</v>
      </c>
      <c r="L61" s="34">
        <v>8621730</v>
      </c>
      <c r="M61" s="34">
        <v>8621730</v>
      </c>
      <c r="N61" s="34">
        <v>8621730</v>
      </c>
      <c r="O61" s="34">
        <v>8621730</v>
      </c>
      <c r="P61" s="34">
        <f t="shared" si="0"/>
        <v>44832996</v>
      </c>
      <c r="Q61" s="22">
        <f t="shared" si="1"/>
        <v>15519114</v>
      </c>
      <c r="R61" s="33">
        <f t="shared" si="2"/>
        <v>0.74285714285714288</v>
      </c>
      <c r="S61" s="22" t="s">
        <v>19</v>
      </c>
      <c r="T61" s="32" t="s">
        <v>41</v>
      </c>
      <c r="U61" s="27">
        <v>46048</v>
      </c>
      <c r="V61" s="27">
        <v>46259</v>
      </c>
      <c r="W61" s="35" t="s">
        <v>255</v>
      </c>
    </row>
    <row r="62" spans="1:23" ht="77.25" customHeight="1" x14ac:dyDescent="0.25">
      <c r="A62" s="23">
        <v>61</v>
      </c>
      <c r="B62" s="24" t="s">
        <v>256</v>
      </c>
      <c r="C62" s="24" t="s">
        <v>257</v>
      </c>
      <c r="D62" s="23">
        <v>1017133135</v>
      </c>
      <c r="E62" s="24" t="s">
        <v>258</v>
      </c>
      <c r="F62" s="24" t="s">
        <v>312</v>
      </c>
      <c r="G62" s="24" t="s">
        <v>313</v>
      </c>
      <c r="H62" s="24" t="s">
        <v>18</v>
      </c>
      <c r="I62" s="22">
        <v>60352110</v>
      </c>
      <c r="J62" s="34"/>
      <c r="K62" s="34">
        <v>10346076</v>
      </c>
      <c r="L62" s="34">
        <v>8621730</v>
      </c>
      <c r="M62" s="34">
        <v>8621730</v>
      </c>
      <c r="N62" s="34">
        <v>8621730</v>
      </c>
      <c r="O62" s="34">
        <v>8621730</v>
      </c>
      <c r="P62" s="34">
        <f t="shared" si="0"/>
        <v>44832996</v>
      </c>
      <c r="Q62" s="22">
        <f t="shared" si="1"/>
        <v>15519114</v>
      </c>
      <c r="R62" s="33">
        <f t="shared" si="2"/>
        <v>0.74285714285714288</v>
      </c>
      <c r="S62" s="22" t="s">
        <v>19</v>
      </c>
      <c r="T62" s="32" t="s">
        <v>41</v>
      </c>
      <c r="U62" s="27">
        <v>46048</v>
      </c>
      <c r="V62" s="27">
        <v>46259</v>
      </c>
      <c r="W62" s="35" t="s">
        <v>259</v>
      </c>
    </row>
    <row r="63" spans="1:23" ht="77.25" customHeight="1" x14ac:dyDescent="0.25">
      <c r="A63" s="25">
        <v>62</v>
      </c>
      <c r="B63" s="24" t="s">
        <v>260</v>
      </c>
      <c r="C63" s="24" t="s">
        <v>261</v>
      </c>
      <c r="D63" s="23" t="s">
        <v>262</v>
      </c>
      <c r="E63" s="24" t="s">
        <v>263</v>
      </c>
      <c r="F63" s="24" t="s">
        <v>312</v>
      </c>
      <c r="G63" s="21" t="s">
        <v>317</v>
      </c>
      <c r="H63" s="24" t="s">
        <v>18</v>
      </c>
      <c r="I63" s="22">
        <v>37525859</v>
      </c>
      <c r="J63" s="34"/>
      <c r="K63" s="34"/>
      <c r="L63" s="34">
        <v>2590275</v>
      </c>
      <c r="M63" s="34">
        <v>3166022</v>
      </c>
      <c r="N63" s="34">
        <v>2968146</v>
      </c>
      <c r="O63" s="34">
        <v>2968146</v>
      </c>
      <c r="P63" s="34">
        <f t="shared" si="0"/>
        <v>11692589</v>
      </c>
      <c r="Q63" s="22">
        <f t="shared" si="1"/>
        <v>25833270</v>
      </c>
      <c r="R63" s="33">
        <f t="shared" si="2"/>
        <v>0.31158751089482056</v>
      </c>
      <c r="S63" s="22" t="s">
        <v>19</v>
      </c>
      <c r="T63" s="32" t="s">
        <v>241</v>
      </c>
      <c r="U63" s="27">
        <v>46050</v>
      </c>
      <c r="V63" s="27">
        <v>46387</v>
      </c>
      <c r="W63" s="35" t="s">
        <v>264</v>
      </c>
    </row>
    <row r="64" spans="1:23" ht="77.25" customHeight="1" x14ac:dyDescent="0.25">
      <c r="A64" s="23">
        <v>63</v>
      </c>
      <c r="B64" s="25" t="s">
        <v>265</v>
      </c>
      <c r="C64" s="21" t="s">
        <v>266</v>
      </c>
      <c r="D64" s="23" t="s">
        <v>267</v>
      </c>
      <c r="E64" s="24" t="s">
        <v>268</v>
      </c>
      <c r="F64" s="24" t="s">
        <v>312</v>
      </c>
      <c r="G64" s="21" t="s">
        <v>317</v>
      </c>
      <c r="H64" s="24" t="s">
        <v>18</v>
      </c>
      <c r="I64" s="22">
        <v>40000000</v>
      </c>
      <c r="J64" s="34"/>
      <c r="K64" s="34"/>
      <c r="L64" s="34"/>
      <c r="M64" s="44"/>
      <c r="N64" s="44"/>
      <c r="O64" s="34"/>
      <c r="P64" s="34">
        <f t="shared" si="0"/>
        <v>0</v>
      </c>
      <c r="Q64" s="22">
        <f t="shared" si="1"/>
        <v>40000000</v>
      </c>
      <c r="R64" s="33">
        <f t="shared" si="2"/>
        <v>0</v>
      </c>
      <c r="S64" s="22" t="s">
        <v>19</v>
      </c>
      <c r="T64" s="32" t="s">
        <v>241</v>
      </c>
      <c r="U64" s="27">
        <v>46052</v>
      </c>
      <c r="V64" s="27">
        <v>46387</v>
      </c>
      <c r="W64" s="28" t="s">
        <v>269</v>
      </c>
    </row>
    <row r="65" spans="1:23" ht="77.25" customHeight="1" x14ac:dyDescent="0.25">
      <c r="A65" s="25">
        <v>64</v>
      </c>
      <c r="B65" s="25" t="s">
        <v>299</v>
      </c>
      <c r="C65" s="21" t="s">
        <v>301</v>
      </c>
      <c r="D65" s="23">
        <v>43283667</v>
      </c>
      <c r="E65" s="24" t="s">
        <v>300</v>
      </c>
      <c r="F65" s="24" t="s">
        <v>312</v>
      </c>
      <c r="G65" s="24" t="s">
        <v>313</v>
      </c>
      <c r="H65" s="24" t="s">
        <v>18</v>
      </c>
      <c r="I65" s="22">
        <v>29991780</v>
      </c>
      <c r="J65" s="34"/>
      <c r="K65" s="34">
        <v>3427632</v>
      </c>
      <c r="L65" s="34">
        <v>4284540</v>
      </c>
      <c r="M65" s="34">
        <v>4284540</v>
      </c>
      <c r="N65" s="34">
        <v>4284540</v>
      </c>
      <c r="O65" s="34">
        <v>4284540</v>
      </c>
      <c r="P65" s="34">
        <f t="shared" si="0"/>
        <v>20565792</v>
      </c>
      <c r="Q65" s="22">
        <f t="shared" si="1"/>
        <v>9425988</v>
      </c>
      <c r="R65" s="33">
        <f t="shared" si="2"/>
        <v>0.68571428571428572</v>
      </c>
      <c r="S65" s="22" t="s">
        <v>19</v>
      </c>
      <c r="T65" s="32" t="s">
        <v>41</v>
      </c>
      <c r="U65" s="27">
        <v>46058</v>
      </c>
      <c r="V65" s="27">
        <v>46269</v>
      </c>
      <c r="W65" s="28" t="s">
        <v>302</v>
      </c>
    </row>
    <row r="66" spans="1:23" ht="77.25" customHeight="1" x14ac:dyDescent="0.25">
      <c r="A66" s="23">
        <v>65</v>
      </c>
      <c r="B66" s="25" t="s">
        <v>303</v>
      </c>
      <c r="C66" s="21" t="s">
        <v>306</v>
      </c>
      <c r="D66" s="23">
        <v>1036643120</v>
      </c>
      <c r="E66" s="24" t="s">
        <v>305</v>
      </c>
      <c r="F66" s="24" t="s">
        <v>312</v>
      </c>
      <c r="G66" s="24" t="s">
        <v>313</v>
      </c>
      <c r="H66" s="24" t="s">
        <v>314</v>
      </c>
      <c r="I66" s="22">
        <v>32443200</v>
      </c>
      <c r="J66" s="34"/>
      <c r="K66" s="34">
        <v>5767680</v>
      </c>
      <c r="L66" s="34">
        <v>7209600</v>
      </c>
      <c r="M66" s="34">
        <v>7209600</v>
      </c>
      <c r="N66" s="34">
        <v>7209600</v>
      </c>
      <c r="O66" s="34">
        <v>5046720</v>
      </c>
      <c r="P66" s="34">
        <f t="shared" si="0"/>
        <v>32443200</v>
      </c>
      <c r="Q66" s="22">
        <f t="shared" si="1"/>
        <v>0</v>
      </c>
      <c r="R66" s="33">
        <f t="shared" si="2"/>
        <v>1</v>
      </c>
      <c r="S66" s="22" t="s">
        <v>359</v>
      </c>
      <c r="T66" s="32" t="s">
        <v>360</v>
      </c>
      <c r="U66" s="27">
        <v>46058</v>
      </c>
      <c r="V66" s="27">
        <v>46194</v>
      </c>
      <c r="W66" s="28" t="s">
        <v>307</v>
      </c>
    </row>
    <row r="67" spans="1:23" ht="77.25" customHeight="1" x14ac:dyDescent="0.25">
      <c r="A67" s="25">
        <v>66</v>
      </c>
      <c r="B67" s="25" t="s">
        <v>304</v>
      </c>
      <c r="C67" s="21" t="s">
        <v>309</v>
      </c>
      <c r="D67" s="23">
        <v>71227988</v>
      </c>
      <c r="E67" s="24" t="s">
        <v>308</v>
      </c>
      <c r="F67" s="24" t="s">
        <v>312</v>
      </c>
      <c r="G67" s="24" t="s">
        <v>313</v>
      </c>
      <c r="H67" s="24" t="s">
        <v>314</v>
      </c>
      <c r="I67" s="22">
        <v>32443200</v>
      </c>
      <c r="J67" s="34"/>
      <c r="K67" s="34">
        <v>5767680</v>
      </c>
      <c r="L67" s="34">
        <v>7209600</v>
      </c>
      <c r="M67" s="34">
        <v>7209600</v>
      </c>
      <c r="N67" s="34">
        <v>7209600</v>
      </c>
      <c r="O67" s="34">
        <v>5046720</v>
      </c>
      <c r="P67" s="34">
        <f t="shared" ref="P67:P78" si="3">K67+J67+L67+M67+N67+O67</f>
        <v>32443200</v>
      </c>
      <c r="Q67" s="22">
        <f t="shared" si="1"/>
        <v>0</v>
      </c>
      <c r="R67" s="33">
        <f t="shared" si="2"/>
        <v>1</v>
      </c>
      <c r="S67" s="22" t="s">
        <v>359</v>
      </c>
      <c r="T67" s="32" t="s">
        <v>360</v>
      </c>
      <c r="U67" s="27">
        <v>46058</v>
      </c>
      <c r="V67" s="27">
        <v>46194</v>
      </c>
      <c r="W67" s="28" t="s">
        <v>310</v>
      </c>
    </row>
    <row r="68" spans="1:23" ht="77.25" customHeight="1" x14ac:dyDescent="0.25">
      <c r="A68" s="23">
        <v>67</v>
      </c>
      <c r="B68" s="25" t="s">
        <v>270</v>
      </c>
      <c r="C68" s="21" t="s">
        <v>271</v>
      </c>
      <c r="D68" s="23" t="s">
        <v>272</v>
      </c>
      <c r="E68" s="24" t="s">
        <v>273</v>
      </c>
      <c r="F68" s="24" t="s">
        <v>312</v>
      </c>
      <c r="G68" s="21" t="s">
        <v>317</v>
      </c>
      <c r="H68" s="21" t="s">
        <v>314</v>
      </c>
      <c r="I68" s="22">
        <v>501819</v>
      </c>
      <c r="J68" s="34"/>
      <c r="K68" s="34"/>
      <c r="L68" s="34"/>
      <c r="M68" s="44"/>
      <c r="N68" s="34">
        <v>501819</v>
      </c>
      <c r="O68" s="34"/>
      <c r="P68" s="34">
        <f t="shared" si="3"/>
        <v>501819</v>
      </c>
      <c r="Q68" s="22">
        <f t="shared" si="1"/>
        <v>0</v>
      </c>
      <c r="R68" s="33">
        <f t="shared" si="2"/>
        <v>1</v>
      </c>
      <c r="S68" s="22" t="s">
        <v>19</v>
      </c>
      <c r="T68" s="32" t="s">
        <v>274</v>
      </c>
      <c r="U68" s="27">
        <v>46052</v>
      </c>
      <c r="V68" s="27">
        <v>46062</v>
      </c>
      <c r="W68" s="28" t="s">
        <v>275</v>
      </c>
    </row>
    <row r="69" spans="1:23" ht="77.25" customHeight="1" x14ac:dyDescent="0.25">
      <c r="A69" s="25">
        <v>68</v>
      </c>
      <c r="B69" s="25" t="s">
        <v>276</v>
      </c>
      <c r="C69" s="21" t="s">
        <v>277</v>
      </c>
      <c r="D69" s="30">
        <v>1000654153</v>
      </c>
      <c r="E69" s="21" t="s">
        <v>278</v>
      </c>
      <c r="F69" s="24" t="s">
        <v>312</v>
      </c>
      <c r="G69" s="24" t="s">
        <v>313</v>
      </c>
      <c r="H69" s="21" t="s">
        <v>18</v>
      </c>
      <c r="I69" s="31">
        <v>14878070</v>
      </c>
      <c r="J69" s="34"/>
      <c r="K69" s="34">
        <v>2678053</v>
      </c>
      <c r="L69" s="34">
        <v>2975614</v>
      </c>
      <c r="M69" s="34">
        <v>2975614</v>
      </c>
      <c r="N69" s="34">
        <v>2975614</v>
      </c>
      <c r="O69" s="34">
        <v>2975614</v>
      </c>
      <c r="P69" s="34">
        <f t="shared" si="3"/>
        <v>14580509</v>
      </c>
      <c r="Q69" s="22">
        <f t="shared" si="1"/>
        <v>297561</v>
      </c>
      <c r="R69" s="33">
        <f t="shared" si="2"/>
        <v>0.9800000268852076</v>
      </c>
      <c r="S69" s="22" t="s">
        <v>19</v>
      </c>
      <c r="T69" s="32" t="s">
        <v>279</v>
      </c>
      <c r="U69" s="27">
        <v>46055</v>
      </c>
      <c r="V69" s="27">
        <v>46204</v>
      </c>
      <c r="W69" s="28" t="s">
        <v>280</v>
      </c>
    </row>
    <row r="70" spans="1:23" ht="77.25" customHeight="1" x14ac:dyDescent="0.25">
      <c r="A70" s="23">
        <v>69</v>
      </c>
      <c r="B70" s="25" t="s">
        <v>281</v>
      </c>
      <c r="C70" s="21" t="s">
        <v>282</v>
      </c>
      <c r="D70" s="30">
        <v>30230946</v>
      </c>
      <c r="E70" s="21" t="s">
        <v>231</v>
      </c>
      <c r="F70" s="24" t="s">
        <v>312</v>
      </c>
      <c r="G70" s="24" t="s">
        <v>313</v>
      </c>
      <c r="H70" s="21" t="s">
        <v>18</v>
      </c>
      <c r="I70" s="31">
        <v>43257600</v>
      </c>
      <c r="J70" s="34"/>
      <c r="K70" s="34">
        <v>6488640</v>
      </c>
      <c r="L70" s="34">
        <v>7209600</v>
      </c>
      <c r="M70" s="34">
        <v>7209600</v>
      </c>
      <c r="N70" s="34">
        <v>7209600</v>
      </c>
      <c r="O70" s="34">
        <v>7209600</v>
      </c>
      <c r="P70" s="34">
        <f t="shared" si="3"/>
        <v>35327040</v>
      </c>
      <c r="Q70" s="22">
        <f t="shared" ref="Q70:Q75" si="4">I70-P70</f>
        <v>7930560</v>
      </c>
      <c r="R70" s="33">
        <f t="shared" ref="R70:R82" si="5">(P70/I70)</f>
        <v>0.81666666666666665</v>
      </c>
      <c r="S70" s="22" t="s">
        <v>19</v>
      </c>
      <c r="T70" s="32" t="s">
        <v>41</v>
      </c>
      <c r="U70" s="27">
        <v>46055</v>
      </c>
      <c r="V70" s="27">
        <v>46266</v>
      </c>
      <c r="W70" s="28" t="s">
        <v>283</v>
      </c>
    </row>
    <row r="71" spans="1:23" ht="77.25" customHeight="1" x14ac:dyDescent="0.25">
      <c r="A71" s="25">
        <v>70</v>
      </c>
      <c r="B71" s="25" t="s">
        <v>285</v>
      </c>
      <c r="C71" s="21" t="s">
        <v>286</v>
      </c>
      <c r="D71" s="30">
        <v>1010019988</v>
      </c>
      <c r="E71" s="21" t="s">
        <v>287</v>
      </c>
      <c r="F71" s="24" t="s">
        <v>312</v>
      </c>
      <c r="G71" s="24" t="s">
        <v>313</v>
      </c>
      <c r="H71" s="21" t="s">
        <v>18</v>
      </c>
      <c r="I71" s="31">
        <v>19280430</v>
      </c>
      <c r="J71" s="22"/>
      <c r="K71" s="22">
        <v>1856634</v>
      </c>
      <c r="L71" s="34">
        <v>4284540</v>
      </c>
      <c r="M71" s="34">
        <v>4284540</v>
      </c>
      <c r="N71" s="34">
        <v>4284540</v>
      </c>
      <c r="O71" s="34">
        <v>4284540</v>
      </c>
      <c r="P71" s="34">
        <f t="shared" si="3"/>
        <v>18994794</v>
      </c>
      <c r="Q71" s="22">
        <f t="shared" si="4"/>
        <v>285636</v>
      </c>
      <c r="R71" s="33">
        <f t="shared" si="5"/>
        <v>0.98518518518518516</v>
      </c>
      <c r="S71" s="22" t="s">
        <v>359</v>
      </c>
      <c r="T71" s="32" t="s">
        <v>360</v>
      </c>
      <c r="U71" s="27">
        <v>46069</v>
      </c>
      <c r="V71" s="27">
        <v>46205</v>
      </c>
      <c r="W71" s="36" t="s">
        <v>295</v>
      </c>
    </row>
    <row r="72" spans="1:23" ht="77.25" customHeight="1" x14ac:dyDescent="0.25">
      <c r="A72" s="23">
        <v>71</v>
      </c>
      <c r="B72" s="24" t="s">
        <v>288</v>
      </c>
      <c r="C72" s="24" t="s">
        <v>289</v>
      </c>
      <c r="D72" s="30" t="s">
        <v>290</v>
      </c>
      <c r="E72" s="21" t="s">
        <v>319</v>
      </c>
      <c r="F72" s="21" t="s">
        <v>320</v>
      </c>
      <c r="G72" s="21" t="s">
        <v>321</v>
      </c>
      <c r="H72" s="21" t="s">
        <v>18</v>
      </c>
      <c r="I72" s="31">
        <v>10310743</v>
      </c>
      <c r="J72" s="22"/>
      <c r="K72" s="22"/>
      <c r="L72" s="22"/>
      <c r="M72" s="34"/>
      <c r="N72" s="34"/>
      <c r="O72" s="34">
        <v>4827200</v>
      </c>
      <c r="P72" s="34">
        <f t="shared" si="3"/>
        <v>4827200</v>
      </c>
      <c r="Q72" s="22">
        <f t="shared" si="4"/>
        <v>5483543</v>
      </c>
      <c r="R72" s="33">
        <f t="shared" si="5"/>
        <v>0.46817188635193407</v>
      </c>
      <c r="S72" s="22" t="s">
        <v>19</v>
      </c>
      <c r="T72" s="32" t="s">
        <v>241</v>
      </c>
      <c r="U72" s="27">
        <v>46062</v>
      </c>
      <c r="V72" s="27">
        <v>46387</v>
      </c>
      <c r="W72" s="36" t="s">
        <v>296</v>
      </c>
    </row>
    <row r="73" spans="1:23" ht="77.25" customHeight="1" x14ac:dyDescent="0.25">
      <c r="A73" s="25">
        <v>72</v>
      </c>
      <c r="B73" s="25" t="s">
        <v>291</v>
      </c>
      <c r="C73" s="24" t="s">
        <v>292</v>
      </c>
      <c r="D73" s="30" t="s">
        <v>293</v>
      </c>
      <c r="E73" s="21" t="s">
        <v>294</v>
      </c>
      <c r="F73" s="21" t="s">
        <v>315</v>
      </c>
      <c r="G73" s="21" t="s">
        <v>317</v>
      </c>
      <c r="H73" s="21" t="s">
        <v>18</v>
      </c>
      <c r="I73" s="31">
        <v>49054865</v>
      </c>
      <c r="J73" s="22"/>
      <c r="K73" s="22"/>
      <c r="L73" s="22"/>
      <c r="M73" s="22">
        <v>6689300</v>
      </c>
      <c r="N73" s="34">
        <v>8919066</v>
      </c>
      <c r="O73" s="34">
        <v>8919066</v>
      </c>
      <c r="P73" s="34">
        <f t="shared" si="3"/>
        <v>24527432</v>
      </c>
      <c r="Q73" s="22">
        <f t="shared" si="4"/>
        <v>24527433</v>
      </c>
      <c r="R73" s="33">
        <f t="shared" si="5"/>
        <v>0.49999998980733101</v>
      </c>
      <c r="S73" s="22" t="s">
        <v>19</v>
      </c>
      <c r="T73" s="32" t="s">
        <v>241</v>
      </c>
      <c r="U73" s="27">
        <v>46069</v>
      </c>
      <c r="V73" s="27">
        <v>46387</v>
      </c>
      <c r="W73" s="35" t="s">
        <v>297</v>
      </c>
    </row>
    <row r="74" spans="1:23" ht="38.25" x14ac:dyDescent="0.25">
      <c r="A74" s="23">
        <v>73</v>
      </c>
      <c r="B74" s="25" t="s">
        <v>322</v>
      </c>
      <c r="C74" s="24" t="s">
        <v>324</v>
      </c>
      <c r="D74" s="30" t="s">
        <v>325</v>
      </c>
      <c r="E74" s="21" t="s">
        <v>326</v>
      </c>
      <c r="F74" s="21" t="s">
        <v>320</v>
      </c>
      <c r="G74" s="21" t="s">
        <v>327</v>
      </c>
      <c r="H74" s="21" t="s">
        <v>18</v>
      </c>
      <c r="I74" s="31">
        <v>40000000</v>
      </c>
      <c r="J74" s="22"/>
      <c r="K74" s="22"/>
      <c r="L74" s="22"/>
      <c r="M74" s="45"/>
      <c r="N74" s="45">
        <v>40000000</v>
      </c>
      <c r="O74" s="46">
        <v>0</v>
      </c>
      <c r="P74" s="34">
        <f t="shared" si="3"/>
        <v>40000000</v>
      </c>
      <c r="Q74" s="22">
        <f t="shared" si="4"/>
        <v>0</v>
      </c>
      <c r="R74" s="33">
        <f t="shared" si="5"/>
        <v>1</v>
      </c>
      <c r="S74" s="22" t="s">
        <v>19</v>
      </c>
      <c r="T74" s="32" t="s">
        <v>333</v>
      </c>
      <c r="U74" s="27">
        <v>46100</v>
      </c>
      <c r="V74" s="27">
        <v>46145</v>
      </c>
      <c r="W74" s="35" t="s">
        <v>335</v>
      </c>
    </row>
    <row r="75" spans="1:23" ht="38.25" x14ac:dyDescent="0.25">
      <c r="A75" s="25">
        <v>74</v>
      </c>
      <c r="B75" s="25" t="s">
        <v>323</v>
      </c>
      <c r="C75" s="24" t="s">
        <v>328</v>
      </c>
      <c r="D75" s="30" t="s">
        <v>329</v>
      </c>
      <c r="E75" s="21" t="s">
        <v>330</v>
      </c>
      <c r="F75" s="21" t="s">
        <v>332</v>
      </c>
      <c r="G75" s="21" t="s">
        <v>331</v>
      </c>
      <c r="H75" s="21" t="s">
        <v>18</v>
      </c>
      <c r="I75" s="31">
        <v>332420217</v>
      </c>
      <c r="J75" s="22"/>
      <c r="K75" s="22"/>
      <c r="L75" s="22"/>
      <c r="M75" s="45"/>
      <c r="N75" s="45">
        <v>42324177</v>
      </c>
      <c r="O75" s="46">
        <v>57151407</v>
      </c>
      <c r="P75" s="34">
        <f t="shared" si="3"/>
        <v>99475584</v>
      </c>
      <c r="Q75" s="22">
        <f t="shared" si="4"/>
        <v>232944633</v>
      </c>
      <c r="R75" s="33">
        <f t="shared" si="5"/>
        <v>0.29924649258020308</v>
      </c>
      <c r="S75" s="22" t="s">
        <v>19</v>
      </c>
      <c r="T75" s="32" t="s">
        <v>334</v>
      </c>
      <c r="U75" s="27">
        <v>46102</v>
      </c>
      <c r="V75" s="27">
        <v>46300</v>
      </c>
      <c r="W75" s="35" t="s">
        <v>336</v>
      </c>
    </row>
    <row r="76" spans="1:23" ht="63.75" x14ac:dyDescent="0.25">
      <c r="A76" s="23">
        <v>75</v>
      </c>
      <c r="B76" s="25" t="s">
        <v>337</v>
      </c>
      <c r="C76" s="24" t="s">
        <v>349</v>
      </c>
      <c r="D76" s="30" t="s">
        <v>338</v>
      </c>
      <c r="E76" s="21" t="s">
        <v>339</v>
      </c>
      <c r="F76" s="21" t="s">
        <v>320</v>
      </c>
      <c r="G76" s="21" t="s">
        <v>331</v>
      </c>
      <c r="H76" s="21" t="s">
        <v>340</v>
      </c>
      <c r="I76" s="42">
        <v>29434777.109999999</v>
      </c>
      <c r="J76" s="4"/>
      <c r="K76" s="22"/>
      <c r="L76" s="22"/>
      <c r="M76" s="45"/>
      <c r="N76" s="45">
        <v>4608137</v>
      </c>
      <c r="O76" s="46">
        <v>3354312</v>
      </c>
      <c r="P76" s="34">
        <f t="shared" si="3"/>
        <v>7962449</v>
      </c>
      <c r="Q76" s="22">
        <f t="shared" ref="Q76:Q77" si="6">I76-P76</f>
        <v>21472328.109999999</v>
      </c>
      <c r="R76" s="33">
        <f t="shared" si="5"/>
        <v>0.27051161183397865</v>
      </c>
      <c r="S76" s="22" t="s">
        <v>19</v>
      </c>
      <c r="T76" s="32" t="s">
        <v>344</v>
      </c>
      <c r="U76" s="27">
        <v>46118</v>
      </c>
      <c r="V76" s="27">
        <v>46387</v>
      </c>
      <c r="W76" s="35" t="s">
        <v>346</v>
      </c>
    </row>
    <row r="77" spans="1:23" ht="38.25" x14ac:dyDescent="0.25">
      <c r="A77" s="25">
        <v>76</v>
      </c>
      <c r="B77" s="25" t="s">
        <v>341</v>
      </c>
      <c r="C77" s="24" t="s">
        <v>350</v>
      </c>
      <c r="D77" s="30" t="s">
        <v>342</v>
      </c>
      <c r="E77" s="21" t="s">
        <v>343</v>
      </c>
      <c r="F77" s="21" t="s">
        <v>356</v>
      </c>
      <c r="G77" s="21" t="s">
        <v>331</v>
      </c>
      <c r="H77" s="21" t="s">
        <v>340</v>
      </c>
      <c r="I77" s="31">
        <v>86344625</v>
      </c>
      <c r="J77" s="4"/>
      <c r="K77" s="22"/>
      <c r="L77" s="22"/>
      <c r="M77" s="45"/>
      <c r="N77" s="45">
        <v>8195992</v>
      </c>
      <c r="O77" s="46">
        <v>12857921</v>
      </c>
      <c r="P77" s="34">
        <f t="shared" si="3"/>
        <v>21053913</v>
      </c>
      <c r="Q77" s="22">
        <f t="shared" si="6"/>
        <v>65290712</v>
      </c>
      <c r="R77" s="33">
        <f t="shared" si="5"/>
        <v>0.24383582649180538</v>
      </c>
      <c r="S77" s="22" t="s">
        <v>19</v>
      </c>
      <c r="T77" s="32" t="s">
        <v>345</v>
      </c>
      <c r="U77" s="27">
        <v>46128</v>
      </c>
      <c r="V77" s="27">
        <v>46295</v>
      </c>
      <c r="W77" s="35" t="s">
        <v>347</v>
      </c>
    </row>
    <row r="78" spans="1:23" ht="38.25" x14ac:dyDescent="0.25">
      <c r="A78" s="23">
        <v>77</v>
      </c>
      <c r="B78" s="25" t="s">
        <v>352</v>
      </c>
      <c r="C78" s="24" t="s">
        <v>353</v>
      </c>
      <c r="D78" s="30" t="s">
        <v>354</v>
      </c>
      <c r="E78" s="21" t="s">
        <v>355</v>
      </c>
      <c r="F78" s="21" t="s">
        <v>332</v>
      </c>
      <c r="G78" s="21" t="s">
        <v>331</v>
      </c>
      <c r="H78" s="21" t="s">
        <v>340</v>
      </c>
      <c r="I78" s="31">
        <v>132608280</v>
      </c>
      <c r="J78" s="43" t="s">
        <v>19</v>
      </c>
      <c r="K78" s="50" t="s">
        <v>41</v>
      </c>
      <c r="L78" s="22"/>
      <c r="M78" s="45"/>
      <c r="N78" s="45"/>
      <c r="O78" s="46">
        <v>0</v>
      </c>
      <c r="P78" s="34">
        <v>0</v>
      </c>
      <c r="Q78" s="22">
        <v>0</v>
      </c>
      <c r="R78" s="33">
        <f t="shared" si="5"/>
        <v>0</v>
      </c>
      <c r="S78" s="22" t="s">
        <v>19</v>
      </c>
      <c r="T78" s="32" t="s">
        <v>41</v>
      </c>
      <c r="U78" s="27">
        <v>46146</v>
      </c>
      <c r="V78" s="27">
        <v>46359</v>
      </c>
      <c r="W78" s="35" t="s">
        <v>357</v>
      </c>
    </row>
    <row r="79" spans="1:23" ht="51" x14ac:dyDescent="0.25">
      <c r="A79" s="25">
        <v>78</v>
      </c>
      <c r="B79" s="25" t="s">
        <v>361</v>
      </c>
      <c r="C79" s="24" t="s">
        <v>362</v>
      </c>
      <c r="D79" s="30" t="s">
        <v>363</v>
      </c>
      <c r="E79" s="21" t="s">
        <v>364</v>
      </c>
      <c r="F79" s="21" t="s">
        <v>365</v>
      </c>
      <c r="G79" s="21" t="s">
        <v>331</v>
      </c>
      <c r="H79" s="21" t="s">
        <v>340</v>
      </c>
      <c r="I79" s="31">
        <v>0</v>
      </c>
      <c r="J79" s="4"/>
      <c r="K79" s="4"/>
      <c r="L79" s="22"/>
      <c r="M79" s="22"/>
      <c r="N79" s="22"/>
      <c r="O79" s="46">
        <v>0</v>
      </c>
      <c r="P79" s="22"/>
      <c r="Q79" s="22">
        <v>0</v>
      </c>
      <c r="R79" s="33">
        <v>0</v>
      </c>
      <c r="S79" s="22" t="s">
        <v>19</v>
      </c>
      <c r="T79" s="32" t="s">
        <v>378</v>
      </c>
      <c r="U79" s="27">
        <v>46154</v>
      </c>
      <c r="V79" s="27">
        <v>46884</v>
      </c>
      <c r="W79" s="35" t="s">
        <v>379</v>
      </c>
    </row>
    <row r="80" spans="1:23" ht="38.25" x14ac:dyDescent="0.25">
      <c r="A80" s="23">
        <v>79</v>
      </c>
      <c r="B80" s="25" t="s">
        <v>366</v>
      </c>
      <c r="C80" s="24" t="s">
        <v>367</v>
      </c>
      <c r="D80" s="30" t="s">
        <v>368</v>
      </c>
      <c r="E80" s="21" t="s">
        <v>369</v>
      </c>
      <c r="F80" s="21" t="s">
        <v>365</v>
      </c>
      <c r="G80" s="21" t="s">
        <v>370</v>
      </c>
      <c r="H80" s="21" t="s">
        <v>340</v>
      </c>
      <c r="I80" s="31">
        <v>3545718</v>
      </c>
      <c r="J80" s="4"/>
      <c r="K80" s="4"/>
      <c r="L80" s="22"/>
      <c r="M80" s="22"/>
      <c r="N80" s="22"/>
      <c r="O80" s="46">
        <v>0</v>
      </c>
      <c r="P80" s="22"/>
      <c r="Q80" s="22">
        <v>0</v>
      </c>
      <c r="R80" s="33">
        <f t="shared" si="5"/>
        <v>0</v>
      </c>
      <c r="S80" s="22" t="s">
        <v>19</v>
      </c>
      <c r="T80" s="32" t="s">
        <v>345</v>
      </c>
      <c r="U80" s="27">
        <v>46176</v>
      </c>
      <c r="V80" s="27">
        <v>46387</v>
      </c>
      <c r="W80" s="35" t="s">
        <v>380</v>
      </c>
    </row>
    <row r="81" spans="1:23" ht="38.25" x14ac:dyDescent="0.25">
      <c r="A81" s="25">
        <v>80</v>
      </c>
      <c r="B81" s="25" t="s">
        <v>371</v>
      </c>
      <c r="C81" s="24" t="s">
        <v>372</v>
      </c>
      <c r="D81" s="30">
        <v>8028884</v>
      </c>
      <c r="E81" s="21" t="s">
        <v>373</v>
      </c>
      <c r="F81" s="21" t="s">
        <v>365</v>
      </c>
      <c r="G81" s="21" t="s">
        <v>327</v>
      </c>
      <c r="H81" s="21" t="s">
        <v>340</v>
      </c>
      <c r="I81" s="31">
        <v>1025081</v>
      </c>
      <c r="J81" s="4"/>
      <c r="K81" s="4"/>
      <c r="L81" s="22"/>
      <c r="M81" s="22"/>
      <c r="N81" s="22"/>
      <c r="O81" s="46">
        <v>0</v>
      </c>
      <c r="P81" s="22"/>
      <c r="Q81" s="22">
        <v>0</v>
      </c>
      <c r="R81" s="33">
        <f t="shared" si="5"/>
        <v>0</v>
      </c>
      <c r="S81" s="22" t="s">
        <v>19</v>
      </c>
      <c r="T81" s="32" t="s">
        <v>41</v>
      </c>
      <c r="U81" s="27">
        <v>46189</v>
      </c>
      <c r="V81" s="27">
        <v>46387</v>
      </c>
      <c r="W81" s="35" t="s">
        <v>381</v>
      </c>
    </row>
    <row r="82" spans="1:23" ht="38.25" x14ac:dyDescent="0.25">
      <c r="A82" s="23">
        <v>81</v>
      </c>
      <c r="B82" s="25" t="s">
        <v>374</v>
      </c>
      <c r="C82" s="24" t="s">
        <v>375</v>
      </c>
      <c r="D82" s="30">
        <v>902016844</v>
      </c>
      <c r="E82" s="21" t="s">
        <v>376</v>
      </c>
      <c r="F82" s="21" t="s">
        <v>377</v>
      </c>
      <c r="G82" s="21" t="s">
        <v>331</v>
      </c>
      <c r="H82" s="21" t="s">
        <v>340</v>
      </c>
      <c r="I82" s="31">
        <v>532644</v>
      </c>
      <c r="J82" s="4"/>
      <c r="K82" s="4"/>
      <c r="L82" s="22"/>
      <c r="M82" s="22"/>
      <c r="N82" s="22"/>
      <c r="O82" s="46">
        <v>0</v>
      </c>
      <c r="P82" s="22"/>
      <c r="Q82" s="22">
        <v>0</v>
      </c>
      <c r="R82" s="33">
        <f t="shared" si="5"/>
        <v>0</v>
      </c>
      <c r="S82" s="22" t="s">
        <v>19</v>
      </c>
      <c r="T82" s="32" t="s">
        <v>20</v>
      </c>
      <c r="U82" s="27">
        <v>46190</v>
      </c>
      <c r="V82" s="27">
        <v>46387</v>
      </c>
      <c r="W82" s="35" t="s">
        <v>382</v>
      </c>
    </row>
    <row r="83" spans="1:23" x14ac:dyDescent="0.25">
      <c r="A83" s="1"/>
      <c r="B83" s="12"/>
      <c r="C83" s="12"/>
      <c r="D83" s="2"/>
      <c r="E83" s="12"/>
      <c r="F83" s="12"/>
      <c r="G83" s="12"/>
      <c r="H83" s="12"/>
      <c r="I83" s="4"/>
      <c r="J83" s="4"/>
      <c r="K83" s="4"/>
      <c r="L83" s="4"/>
      <c r="M83" s="4"/>
      <c r="N83" s="4"/>
      <c r="O83" s="47"/>
      <c r="P83" s="4"/>
      <c r="Q83" s="4"/>
      <c r="R83" s="5"/>
      <c r="S83" s="4"/>
      <c r="T83" s="13"/>
      <c r="W83" s="15"/>
    </row>
    <row r="84" spans="1:23" x14ac:dyDescent="0.25">
      <c r="B84" s="12"/>
      <c r="C84" s="12"/>
      <c r="D84" s="2"/>
      <c r="E84" s="12"/>
      <c r="F84" s="12"/>
      <c r="G84" s="12"/>
      <c r="H84" s="12"/>
      <c r="I84" s="4"/>
      <c r="J84" s="4"/>
      <c r="K84" s="4"/>
      <c r="L84" s="4"/>
      <c r="M84" s="4"/>
      <c r="N84" s="4"/>
      <c r="O84" s="47"/>
      <c r="P84" s="4"/>
      <c r="Q84" s="4"/>
      <c r="R84" s="5"/>
      <c r="S84" s="4"/>
      <c r="T84" s="13"/>
      <c r="W84" s="15"/>
    </row>
    <row r="85" spans="1:23" x14ac:dyDescent="0.25">
      <c r="A85" s="1"/>
      <c r="B85" s="12"/>
      <c r="C85" s="12"/>
      <c r="D85" s="2"/>
      <c r="E85" s="12"/>
      <c r="F85" s="12"/>
      <c r="G85" s="12"/>
      <c r="H85" s="12"/>
      <c r="I85" s="4"/>
      <c r="J85" s="4"/>
      <c r="K85" s="4"/>
      <c r="L85" s="4"/>
      <c r="M85" s="4"/>
      <c r="N85" s="4"/>
      <c r="O85" s="47"/>
      <c r="P85" s="4"/>
      <c r="Q85" s="4"/>
      <c r="R85" s="5"/>
      <c r="S85" s="4"/>
      <c r="T85" s="13"/>
      <c r="W85" s="15"/>
    </row>
    <row r="86" spans="1:23" x14ac:dyDescent="0.25">
      <c r="B86" s="12"/>
      <c r="C86" s="12"/>
      <c r="D86" s="2"/>
      <c r="E86" s="12"/>
      <c r="F86" s="12"/>
      <c r="G86" s="12"/>
      <c r="H86" s="12"/>
      <c r="I86" s="4"/>
      <c r="J86" s="4"/>
      <c r="K86" s="4"/>
      <c r="L86" s="4"/>
      <c r="M86" s="4"/>
      <c r="N86" s="4"/>
      <c r="O86" s="47"/>
      <c r="P86" s="4"/>
      <c r="Q86" s="4"/>
      <c r="R86" s="5"/>
      <c r="S86" s="4"/>
      <c r="T86" s="13"/>
      <c r="W86" s="15"/>
    </row>
    <row r="87" spans="1:23" x14ac:dyDescent="0.25">
      <c r="A87" s="1"/>
      <c r="B87" s="12"/>
      <c r="C87" s="12"/>
      <c r="D87" s="2"/>
      <c r="E87" s="12"/>
      <c r="F87" s="12"/>
      <c r="G87" s="12"/>
      <c r="H87" s="12"/>
      <c r="I87" s="4"/>
      <c r="J87" s="4"/>
      <c r="K87" s="4"/>
      <c r="L87" s="4"/>
      <c r="M87" s="4"/>
      <c r="N87" s="4"/>
      <c r="O87" s="47"/>
      <c r="P87" s="4"/>
      <c r="Q87" s="4"/>
      <c r="R87" s="5"/>
      <c r="S87" s="4"/>
      <c r="T87" s="13"/>
      <c r="W87" s="15"/>
    </row>
    <row r="88" spans="1:23" x14ac:dyDescent="0.25">
      <c r="B88" s="12"/>
      <c r="C88" s="12"/>
      <c r="D88" s="2"/>
      <c r="E88" s="12"/>
      <c r="F88" s="12"/>
      <c r="G88" s="12"/>
      <c r="H88" s="12"/>
      <c r="I88" s="4"/>
      <c r="J88" s="4"/>
      <c r="K88" s="4"/>
      <c r="L88" s="4"/>
      <c r="M88" s="4"/>
      <c r="N88" s="4"/>
      <c r="O88" s="47"/>
      <c r="P88" s="4"/>
      <c r="Q88" s="4"/>
      <c r="R88" s="5"/>
      <c r="S88" s="4"/>
      <c r="T88" s="13"/>
      <c r="W88" s="15"/>
    </row>
    <row r="89" spans="1:23" x14ac:dyDescent="0.25">
      <c r="A89" s="1"/>
      <c r="B89" s="12"/>
      <c r="C89" s="2"/>
      <c r="D89" s="2"/>
      <c r="E89" s="2"/>
      <c r="F89" s="12"/>
      <c r="G89" s="12"/>
      <c r="H89" s="12"/>
      <c r="I89" s="3"/>
      <c r="J89" s="3"/>
      <c r="K89" s="3"/>
      <c r="L89" s="3"/>
      <c r="M89" s="3"/>
      <c r="N89" s="3"/>
      <c r="O89" s="47"/>
      <c r="P89" s="3"/>
      <c r="Q89" s="4"/>
      <c r="R89" s="5"/>
      <c r="S89" s="4"/>
      <c r="T89" s="12"/>
      <c r="U89" s="6"/>
      <c r="V89" s="6"/>
      <c r="W89" s="7"/>
    </row>
    <row r="90" spans="1:23" x14ac:dyDescent="0.25">
      <c r="B90" s="12"/>
      <c r="C90" s="2"/>
      <c r="D90" s="2"/>
      <c r="E90" s="2"/>
      <c r="F90" s="12"/>
      <c r="G90" s="12"/>
      <c r="H90" s="12"/>
      <c r="I90" s="9"/>
      <c r="J90" s="3"/>
      <c r="K90" s="3"/>
      <c r="L90" s="3"/>
      <c r="M90" s="3"/>
      <c r="N90" s="3"/>
      <c r="O90" s="47"/>
      <c r="P90" s="3"/>
      <c r="Q90" s="4"/>
      <c r="R90" s="5"/>
      <c r="S90" s="4"/>
      <c r="T90" s="12"/>
      <c r="U90" s="10"/>
      <c r="V90" s="10"/>
      <c r="W90" s="11"/>
    </row>
    <row r="91" spans="1:23" x14ac:dyDescent="0.25">
      <c r="A91" s="1"/>
      <c r="B91" s="12"/>
      <c r="C91" s="2"/>
      <c r="D91" s="2"/>
      <c r="E91" s="2"/>
      <c r="F91" s="12"/>
      <c r="G91" s="12"/>
      <c r="H91" s="12"/>
      <c r="I91" s="3"/>
      <c r="J91" s="3"/>
      <c r="K91" s="3"/>
      <c r="L91" s="3"/>
      <c r="M91" s="3"/>
      <c r="N91" s="3"/>
      <c r="O91" s="47"/>
      <c r="P91" s="3"/>
      <c r="Q91" s="4"/>
      <c r="R91" s="5"/>
      <c r="S91" s="4"/>
      <c r="T91" s="12"/>
      <c r="U91" s="6"/>
      <c r="V91" s="6"/>
      <c r="W91" s="7"/>
    </row>
    <row r="92" spans="1:23" x14ac:dyDescent="0.25">
      <c r="B92" s="12"/>
      <c r="C92" s="2"/>
      <c r="D92" s="2"/>
      <c r="E92" s="2"/>
      <c r="F92" s="12"/>
      <c r="G92" s="12"/>
      <c r="H92" s="12"/>
      <c r="I92" s="9"/>
      <c r="J92" s="3"/>
      <c r="K92" s="3"/>
      <c r="L92" s="3"/>
      <c r="M92" s="3"/>
      <c r="N92" s="3"/>
      <c r="O92" s="47"/>
      <c r="P92" s="3"/>
      <c r="Q92" s="4"/>
      <c r="R92" s="5"/>
      <c r="S92" s="4"/>
      <c r="T92" s="12"/>
      <c r="U92" s="10"/>
      <c r="V92" s="10"/>
      <c r="W92" s="11"/>
    </row>
    <row r="93" spans="1:23" x14ac:dyDescent="0.25">
      <c r="A93" s="1"/>
      <c r="B93" s="12"/>
      <c r="C93" s="2"/>
      <c r="D93" s="2"/>
      <c r="E93" s="2"/>
      <c r="F93" s="12"/>
      <c r="G93" s="12"/>
      <c r="H93" s="12"/>
      <c r="I93" s="3"/>
      <c r="J93" s="3"/>
      <c r="K93" s="3"/>
      <c r="L93" s="3"/>
      <c r="M93" s="3"/>
      <c r="N93" s="3"/>
      <c r="O93" s="47"/>
      <c r="P93" s="3"/>
      <c r="Q93" s="4"/>
      <c r="R93" s="5"/>
      <c r="S93" s="4"/>
      <c r="T93" s="12"/>
      <c r="U93" s="6"/>
      <c r="V93" s="6"/>
      <c r="W93" s="7"/>
    </row>
    <row r="94" spans="1:23" x14ac:dyDescent="0.25">
      <c r="B94" s="12"/>
      <c r="C94" s="2"/>
      <c r="D94" s="2"/>
      <c r="E94" s="2"/>
      <c r="F94" s="12"/>
      <c r="G94" s="12"/>
      <c r="H94" s="12"/>
      <c r="I94" s="9"/>
      <c r="J94" s="3"/>
      <c r="K94" s="3"/>
      <c r="L94" s="3"/>
      <c r="M94" s="3"/>
      <c r="N94" s="3"/>
      <c r="O94" s="47"/>
      <c r="P94" s="3"/>
      <c r="Q94" s="4"/>
      <c r="R94" s="5"/>
      <c r="S94" s="4"/>
      <c r="T94" s="12"/>
      <c r="U94" s="10"/>
      <c r="V94" s="10"/>
      <c r="W94" s="11"/>
    </row>
    <row r="95" spans="1:23" x14ac:dyDescent="0.25">
      <c r="A95" s="1"/>
      <c r="B95" s="12"/>
      <c r="C95" s="2"/>
      <c r="D95" s="2"/>
      <c r="E95" s="2"/>
      <c r="F95" s="12"/>
      <c r="G95" s="12"/>
      <c r="H95" s="12"/>
      <c r="I95" s="3"/>
      <c r="J95" s="3"/>
      <c r="K95" s="3"/>
      <c r="L95" s="3"/>
      <c r="M95" s="3"/>
      <c r="N95" s="3"/>
      <c r="O95" s="47"/>
      <c r="P95" s="3"/>
      <c r="Q95" s="4"/>
      <c r="R95" s="5"/>
      <c r="S95" s="4"/>
      <c r="T95" s="12"/>
      <c r="U95" s="6"/>
      <c r="V95" s="6"/>
      <c r="W95" s="7"/>
    </row>
    <row r="96" spans="1:23" x14ac:dyDescent="0.25">
      <c r="B96" s="2"/>
      <c r="C96" s="2"/>
      <c r="D96" s="2"/>
      <c r="E96" s="2"/>
      <c r="F96" s="12"/>
      <c r="G96" s="12"/>
      <c r="H96" s="12"/>
      <c r="I96" s="16"/>
      <c r="J96" s="3"/>
      <c r="K96" s="3"/>
      <c r="L96" s="3"/>
      <c r="M96" s="3"/>
      <c r="N96" s="3"/>
      <c r="O96" s="47"/>
      <c r="P96" s="3"/>
      <c r="Q96" s="4"/>
      <c r="R96" s="5"/>
      <c r="S96" s="12"/>
      <c r="T96" s="12"/>
      <c r="U96" s="17"/>
      <c r="V96" s="17"/>
      <c r="W96" s="15"/>
    </row>
    <row r="97" spans="1:23" x14ac:dyDescent="0.25">
      <c r="A97" s="1"/>
      <c r="B97" s="2"/>
      <c r="C97" s="2"/>
      <c r="D97" s="2"/>
      <c r="E97" s="2"/>
      <c r="F97" s="12"/>
      <c r="G97" s="12"/>
      <c r="H97" s="12"/>
      <c r="I97" s="16"/>
      <c r="J97" s="3"/>
      <c r="K97" s="3"/>
      <c r="L97" s="3"/>
      <c r="M97" s="3"/>
      <c r="N97" s="3"/>
      <c r="O97" s="47"/>
      <c r="P97" s="3"/>
      <c r="Q97" s="4"/>
      <c r="R97" s="5"/>
      <c r="S97" s="12"/>
      <c r="T97" s="12"/>
      <c r="U97" s="17"/>
      <c r="V97" s="17"/>
      <c r="W97" s="15"/>
    </row>
    <row r="98" spans="1:23" x14ac:dyDescent="0.25">
      <c r="B98" s="2"/>
      <c r="C98" s="2"/>
      <c r="D98" s="2"/>
      <c r="E98" s="2"/>
      <c r="F98" s="12"/>
      <c r="G98" s="12"/>
      <c r="H98" s="12"/>
      <c r="I98" s="16"/>
      <c r="J98" s="3"/>
      <c r="K98" s="3"/>
      <c r="L98" s="3"/>
      <c r="M98" s="3"/>
      <c r="N98" s="3"/>
      <c r="O98" s="47"/>
      <c r="P98" s="3"/>
      <c r="Q98" s="4"/>
      <c r="R98" s="5"/>
      <c r="S98" s="12"/>
      <c r="T98" s="12"/>
      <c r="U98" s="17"/>
      <c r="V98" s="17"/>
      <c r="W98" s="15"/>
    </row>
    <row r="99" spans="1:23" x14ac:dyDescent="0.25">
      <c r="A99" s="1"/>
      <c r="B99" s="2"/>
      <c r="C99" s="2"/>
      <c r="D99" s="2"/>
      <c r="E99" s="2"/>
      <c r="F99" s="12"/>
      <c r="G99" s="12"/>
      <c r="H99" s="12"/>
      <c r="I99" s="16"/>
      <c r="J99" s="3"/>
      <c r="K99" s="3"/>
      <c r="L99" s="3"/>
      <c r="M99" s="3"/>
      <c r="N99" s="3"/>
      <c r="O99" s="47"/>
      <c r="P99" s="3"/>
      <c r="Q99" s="4"/>
      <c r="R99" s="5"/>
      <c r="S99" s="12"/>
      <c r="T99" s="12"/>
      <c r="U99" s="17"/>
      <c r="V99" s="17"/>
      <c r="W99" s="15"/>
    </row>
    <row r="100" spans="1:23" x14ac:dyDescent="0.25">
      <c r="B100" s="2"/>
      <c r="C100" s="2"/>
      <c r="D100" s="2"/>
      <c r="E100" s="2"/>
      <c r="F100" s="12"/>
      <c r="G100" s="12"/>
      <c r="H100" s="12"/>
      <c r="I100" s="16"/>
      <c r="J100" s="3"/>
      <c r="K100" s="3"/>
      <c r="L100" s="3"/>
      <c r="M100" s="3"/>
      <c r="N100" s="3"/>
      <c r="O100" s="47"/>
      <c r="P100" s="3"/>
      <c r="Q100" s="4"/>
      <c r="R100" s="5"/>
      <c r="S100" s="12"/>
      <c r="T100" s="12"/>
      <c r="U100" s="17"/>
      <c r="V100" s="17"/>
      <c r="W100" s="15"/>
    </row>
    <row r="101" spans="1:23" x14ac:dyDescent="0.25">
      <c r="A101" s="1"/>
      <c r="B101" s="2"/>
      <c r="C101" s="2"/>
      <c r="D101" s="2"/>
      <c r="E101" s="2"/>
      <c r="F101" s="12"/>
      <c r="G101" s="12"/>
      <c r="H101" s="12"/>
      <c r="I101" s="16"/>
      <c r="J101" s="3"/>
      <c r="K101" s="3"/>
      <c r="L101" s="3"/>
      <c r="M101" s="3"/>
      <c r="N101" s="3"/>
      <c r="O101" s="47"/>
      <c r="P101" s="3"/>
      <c r="Q101" s="4"/>
      <c r="R101" s="5"/>
      <c r="S101" s="12"/>
      <c r="T101" s="12"/>
      <c r="U101" s="17"/>
      <c r="V101" s="17"/>
      <c r="W101" s="15"/>
    </row>
    <row r="102" spans="1:23" x14ac:dyDescent="0.25">
      <c r="B102" s="2"/>
      <c r="C102" s="2"/>
      <c r="D102" s="2"/>
      <c r="E102" s="2"/>
      <c r="F102" s="12"/>
      <c r="G102" s="12"/>
      <c r="H102" s="12"/>
      <c r="I102" s="16"/>
      <c r="J102" s="3"/>
      <c r="K102" s="3"/>
      <c r="L102" s="3"/>
      <c r="M102" s="3"/>
      <c r="N102" s="3"/>
      <c r="O102" s="47"/>
      <c r="P102" s="3"/>
      <c r="Q102" s="4"/>
      <c r="R102" s="5"/>
      <c r="S102" s="12"/>
      <c r="T102" s="12"/>
      <c r="U102" s="17"/>
      <c r="V102" s="17"/>
      <c r="W102" s="15"/>
    </row>
    <row r="103" spans="1:23" x14ac:dyDescent="0.25">
      <c r="A103" s="1"/>
      <c r="B103" s="2"/>
      <c r="C103" s="2"/>
      <c r="D103" s="2"/>
      <c r="E103" s="2"/>
      <c r="F103" s="12"/>
      <c r="G103" s="12"/>
      <c r="H103" s="12"/>
      <c r="I103" s="16"/>
      <c r="J103" s="3"/>
      <c r="K103" s="3"/>
      <c r="L103" s="3"/>
      <c r="M103" s="3"/>
      <c r="N103" s="3"/>
      <c r="O103" s="47"/>
      <c r="P103" s="3"/>
      <c r="Q103" s="4"/>
      <c r="R103" s="5"/>
      <c r="S103" s="12"/>
      <c r="T103" s="12"/>
      <c r="U103" s="17"/>
      <c r="V103" s="17"/>
      <c r="W103" s="15"/>
    </row>
    <row r="104" spans="1:23" x14ac:dyDescent="0.25">
      <c r="B104" s="2"/>
      <c r="C104" s="2"/>
      <c r="D104" s="2"/>
      <c r="E104" s="2"/>
      <c r="F104" s="12"/>
      <c r="G104" s="12"/>
      <c r="H104" s="12"/>
      <c r="I104" s="16"/>
      <c r="J104" s="16"/>
      <c r="K104" s="16"/>
      <c r="L104" s="16"/>
      <c r="M104" s="16"/>
      <c r="N104" s="16"/>
      <c r="O104" s="48"/>
      <c r="P104" s="16"/>
      <c r="Q104" s="4"/>
      <c r="R104" s="5"/>
      <c r="S104" s="12"/>
      <c r="T104" s="12"/>
      <c r="U104" s="17"/>
      <c r="V104" s="17"/>
      <c r="W104" s="15"/>
    </row>
    <row r="105" spans="1:23" x14ac:dyDescent="0.25">
      <c r="A105" s="1"/>
      <c r="B105" s="2"/>
      <c r="C105" s="2"/>
      <c r="D105" s="2"/>
      <c r="E105" s="2"/>
      <c r="F105" s="12"/>
      <c r="G105" s="12"/>
      <c r="H105" s="12"/>
      <c r="I105" s="16"/>
      <c r="J105" s="16"/>
      <c r="K105" s="16"/>
      <c r="L105" s="16"/>
      <c r="M105" s="16"/>
      <c r="N105" s="16"/>
      <c r="O105" s="48"/>
      <c r="P105" s="16"/>
      <c r="Q105" s="4"/>
      <c r="R105" s="5"/>
      <c r="S105" s="12"/>
      <c r="T105" s="12"/>
      <c r="U105" s="17"/>
      <c r="V105" s="17"/>
      <c r="W105" s="15"/>
    </row>
    <row r="106" spans="1:23" x14ac:dyDescent="0.25">
      <c r="B106" s="2"/>
      <c r="C106" s="2"/>
      <c r="D106" s="2"/>
      <c r="E106" s="2"/>
      <c r="F106" s="12"/>
      <c r="G106" s="12"/>
      <c r="H106" s="12"/>
      <c r="I106" s="16"/>
      <c r="J106" s="16"/>
      <c r="K106" s="16"/>
      <c r="L106" s="16"/>
      <c r="M106" s="16"/>
      <c r="N106" s="16"/>
      <c r="O106" s="48"/>
      <c r="P106" s="16"/>
      <c r="Q106" s="4"/>
      <c r="R106" s="5"/>
      <c r="S106" s="12"/>
      <c r="T106" s="12"/>
      <c r="U106" s="17"/>
      <c r="V106" s="17"/>
      <c r="W106" s="15"/>
    </row>
    <row r="107" spans="1:23" x14ac:dyDescent="0.25">
      <c r="A107" s="1"/>
      <c r="B107" s="2"/>
      <c r="C107" s="2"/>
      <c r="D107" s="2"/>
      <c r="E107" s="2"/>
      <c r="F107" s="12"/>
      <c r="G107" s="12"/>
      <c r="H107" s="12"/>
      <c r="I107" s="16"/>
      <c r="J107" s="16"/>
      <c r="K107" s="16"/>
      <c r="L107" s="16"/>
      <c r="M107" s="16"/>
      <c r="N107" s="16"/>
      <c r="O107" s="48"/>
      <c r="P107" s="16"/>
      <c r="Q107" s="4"/>
      <c r="R107" s="5"/>
      <c r="S107" s="12"/>
      <c r="T107" s="12"/>
      <c r="U107" s="17"/>
      <c r="V107" s="17"/>
      <c r="W107" s="15"/>
    </row>
    <row r="108" spans="1:23" x14ac:dyDescent="0.25">
      <c r="B108" s="2"/>
      <c r="C108" s="2"/>
      <c r="D108" s="2"/>
      <c r="E108" s="2"/>
      <c r="F108" s="12"/>
      <c r="G108" s="12"/>
      <c r="H108" s="12"/>
      <c r="I108" s="16"/>
      <c r="J108" s="16"/>
      <c r="K108" s="16"/>
      <c r="L108" s="16"/>
      <c r="M108" s="16"/>
      <c r="N108" s="16"/>
      <c r="O108" s="48"/>
      <c r="P108" s="16"/>
      <c r="Q108" s="4"/>
      <c r="R108" s="5"/>
      <c r="S108" s="12"/>
      <c r="T108" s="12"/>
      <c r="U108" s="17"/>
      <c r="V108" s="17"/>
      <c r="W108" s="15"/>
    </row>
    <row r="109" spans="1:23" x14ac:dyDescent="0.25">
      <c r="A109" s="1"/>
      <c r="B109" s="2"/>
      <c r="C109" s="2"/>
      <c r="D109" s="2"/>
      <c r="E109" s="2"/>
      <c r="F109" s="12"/>
      <c r="G109" s="12"/>
      <c r="H109" s="12"/>
      <c r="I109" s="16"/>
      <c r="J109" s="16"/>
      <c r="K109" s="16"/>
      <c r="L109" s="16"/>
      <c r="M109" s="16"/>
      <c r="N109" s="16"/>
      <c r="O109" s="48"/>
      <c r="P109" s="16"/>
      <c r="Q109" s="4"/>
      <c r="R109" s="5"/>
      <c r="S109" s="12"/>
      <c r="T109" s="12"/>
      <c r="U109" s="17"/>
      <c r="V109" s="17"/>
      <c r="W109" s="15"/>
    </row>
    <row r="110" spans="1:23" x14ac:dyDescent="0.25">
      <c r="B110" s="2"/>
      <c r="C110" s="2"/>
      <c r="D110" s="2"/>
      <c r="E110" s="2"/>
      <c r="F110" s="12"/>
      <c r="G110" s="12"/>
      <c r="H110" s="12"/>
      <c r="I110" s="16"/>
      <c r="J110" s="16"/>
      <c r="K110" s="16"/>
      <c r="L110" s="16"/>
      <c r="M110" s="16"/>
      <c r="N110" s="16"/>
      <c r="O110" s="48"/>
      <c r="P110" s="16"/>
      <c r="Q110" s="4"/>
      <c r="R110" s="5"/>
      <c r="S110" s="12"/>
      <c r="T110" s="12"/>
      <c r="U110" s="17"/>
      <c r="V110" s="17"/>
      <c r="W110" s="15"/>
    </row>
    <row r="111" spans="1:23" x14ac:dyDescent="0.25">
      <c r="A111" s="1"/>
      <c r="B111" s="2"/>
      <c r="C111" s="2"/>
      <c r="D111" s="2"/>
      <c r="E111" s="2"/>
      <c r="F111" s="12"/>
      <c r="G111" s="12"/>
      <c r="H111" s="12"/>
      <c r="I111" s="16"/>
      <c r="J111" s="16"/>
      <c r="K111" s="16"/>
      <c r="L111" s="16"/>
      <c r="M111" s="16"/>
      <c r="N111" s="16"/>
      <c r="O111" s="48"/>
      <c r="P111" s="16"/>
      <c r="Q111" s="4"/>
      <c r="R111" s="5"/>
      <c r="S111" s="12"/>
      <c r="T111" s="12"/>
      <c r="U111" s="17"/>
      <c r="V111" s="17"/>
      <c r="W111" s="15"/>
    </row>
    <row r="112" spans="1:23" x14ac:dyDescent="0.25">
      <c r="B112" s="2"/>
      <c r="C112" s="2"/>
      <c r="D112" s="2"/>
      <c r="E112" s="2"/>
      <c r="F112" s="12"/>
      <c r="G112" s="12"/>
      <c r="H112" s="12"/>
      <c r="I112" s="16"/>
      <c r="J112" s="16"/>
      <c r="K112" s="16"/>
      <c r="L112" s="16"/>
      <c r="M112" s="16"/>
      <c r="N112" s="16"/>
      <c r="O112" s="48"/>
      <c r="P112" s="16"/>
      <c r="Q112" s="4"/>
      <c r="R112" s="5"/>
      <c r="S112" s="12"/>
      <c r="T112" s="12"/>
      <c r="U112" s="17"/>
      <c r="V112" s="17"/>
      <c r="W112" s="15"/>
    </row>
    <row r="113" spans="1:23" x14ac:dyDescent="0.25">
      <c r="A113" s="1"/>
      <c r="B113" s="2"/>
      <c r="C113" s="2"/>
      <c r="D113" s="2"/>
      <c r="E113" s="2"/>
      <c r="F113" s="12"/>
      <c r="G113" s="12"/>
      <c r="H113" s="12"/>
      <c r="I113" s="16"/>
      <c r="J113" s="16"/>
      <c r="K113" s="16"/>
      <c r="L113" s="16"/>
      <c r="M113" s="16"/>
      <c r="N113" s="16"/>
      <c r="O113" s="48"/>
      <c r="P113" s="16"/>
      <c r="Q113" s="4"/>
      <c r="R113" s="5"/>
      <c r="S113" s="12"/>
      <c r="T113" s="12"/>
      <c r="U113" s="17"/>
      <c r="V113" s="17"/>
      <c r="W113" s="15"/>
    </row>
    <row r="114" spans="1:23" x14ac:dyDescent="0.25">
      <c r="B114" s="2"/>
      <c r="C114" s="2"/>
      <c r="D114" s="2"/>
      <c r="E114" s="2"/>
      <c r="F114" s="12"/>
      <c r="G114" s="12"/>
      <c r="H114" s="12"/>
      <c r="I114" s="16"/>
      <c r="J114" s="16"/>
      <c r="K114" s="16"/>
      <c r="L114" s="16"/>
      <c r="M114" s="16"/>
      <c r="N114" s="16"/>
      <c r="O114" s="48"/>
      <c r="P114" s="16"/>
      <c r="Q114" s="4"/>
      <c r="R114" s="5"/>
      <c r="S114" s="12"/>
      <c r="T114" s="12"/>
      <c r="U114" s="17"/>
      <c r="V114" s="17"/>
      <c r="W114" s="15"/>
    </row>
    <row r="115" spans="1:23" x14ac:dyDescent="0.25">
      <c r="A115" s="1"/>
      <c r="B115" s="2"/>
      <c r="C115" s="2"/>
      <c r="D115" s="2"/>
      <c r="E115" s="2"/>
      <c r="F115" s="12"/>
      <c r="G115" s="12"/>
      <c r="H115" s="12"/>
      <c r="I115" s="16"/>
      <c r="J115" s="16"/>
      <c r="K115" s="16"/>
      <c r="L115" s="16"/>
      <c r="M115" s="16"/>
      <c r="N115" s="16"/>
      <c r="O115" s="48"/>
      <c r="P115" s="16"/>
      <c r="Q115" s="4"/>
      <c r="R115" s="5"/>
      <c r="S115" s="12"/>
      <c r="T115" s="12"/>
      <c r="U115" s="17"/>
      <c r="V115" s="17"/>
      <c r="W115" s="15"/>
    </row>
    <row r="116" spans="1:23" x14ac:dyDescent="0.25">
      <c r="B116" s="2"/>
      <c r="C116" s="2"/>
      <c r="D116" s="2"/>
      <c r="E116" s="2"/>
      <c r="F116" s="12"/>
      <c r="G116" s="12"/>
      <c r="H116" s="12"/>
      <c r="I116" s="16"/>
      <c r="J116" s="16"/>
      <c r="K116" s="16"/>
      <c r="L116" s="16"/>
      <c r="M116" s="16"/>
      <c r="N116" s="16"/>
      <c r="O116" s="48"/>
      <c r="P116" s="16"/>
      <c r="Q116" s="4"/>
      <c r="R116" s="5"/>
      <c r="S116" s="12"/>
      <c r="T116" s="12"/>
      <c r="U116" s="17"/>
      <c r="V116" s="17"/>
      <c r="W116" s="15"/>
    </row>
    <row r="117" spans="1:23" x14ac:dyDescent="0.25">
      <c r="A117" s="1"/>
      <c r="B117" s="2"/>
      <c r="C117" s="2"/>
      <c r="D117" s="2"/>
      <c r="E117" s="2"/>
      <c r="F117" s="12"/>
      <c r="G117" s="12"/>
      <c r="H117" s="12"/>
      <c r="I117" s="16"/>
      <c r="J117" s="16"/>
      <c r="K117" s="16"/>
      <c r="L117" s="16"/>
      <c r="M117" s="16"/>
      <c r="N117" s="16"/>
      <c r="O117" s="48"/>
      <c r="P117" s="16"/>
      <c r="Q117" s="4"/>
      <c r="R117" s="5"/>
      <c r="S117" s="12"/>
      <c r="T117" s="12"/>
      <c r="U117" s="17"/>
      <c r="V117" s="17"/>
      <c r="W117" s="15"/>
    </row>
    <row r="118" spans="1:23" x14ac:dyDescent="0.25">
      <c r="B118" s="2"/>
      <c r="C118" s="2"/>
      <c r="D118" s="2"/>
      <c r="E118" s="2"/>
      <c r="F118" s="12"/>
      <c r="G118" s="12"/>
      <c r="H118" s="12"/>
      <c r="I118" s="16"/>
      <c r="J118" s="16"/>
      <c r="K118" s="16"/>
      <c r="L118" s="16"/>
      <c r="M118" s="16"/>
      <c r="N118" s="16"/>
      <c r="O118" s="48"/>
      <c r="P118" s="16"/>
      <c r="Q118" s="4"/>
      <c r="R118" s="5"/>
      <c r="S118" s="12"/>
      <c r="T118" s="12"/>
      <c r="U118" s="17"/>
      <c r="V118" s="17"/>
      <c r="W118" s="15"/>
    </row>
    <row r="119" spans="1:23" x14ac:dyDescent="0.25">
      <c r="A119" s="1"/>
      <c r="B119" s="2"/>
      <c r="C119" s="2"/>
      <c r="D119" s="2"/>
      <c r="E119" s="2"/>
      <c r="F119" s="12"/>
      <c r="G119" s="12"/>
      <c r="H119" s="12"/>
      <c r="I119" s="16"/>
      <c r="J119" s="16"/>
      <c r="K119" s="16"/>
      <c r="L119" s="16"/>
      <c r="M119" s="16"/>
      <c r="N119" s="16"/>
      <c r="O119" s="48"/>
      <c r="P119" s="16"/>
      <c r="Q119" s="4"/>
      <c r="R119" s="5"/>
      <c r="S119" s="12"/>
      <c r="T119" s="12"/>
      <c r="U119" s="17"/>
      <c r="V119" s="17"/>
      <c r="W119" s="15"/>
    </row>
    <row r="120" spans="1:23" x14ac:dyDescent="0.25">
      <c r="B120" s="2"/>
      <c r="C120" s="2"/>
      <c r="D120" s="2"/>
      <c r="E120" s="2"/>
      <c r="F120" s="12"/>
      <c r="G120" s="12"/>
      <c r="H120" s="12"/>
      <c r="I120" s="16"/>
      <c r="J120" s="16"/>
      <c r="K120" s="16"/>
      <c r="L120" s="16"/>
      <c r="M120" s="16"/>
      <c r="N120" s="16"/>
      <c r="O120" s="48"/>
      <c r="P120" s="16"/>
      <c r="Q120" s="4"/>
      <c r="R120" s="5"/>
      <c r="S120" s="12"/>
      <c r="T120" s="12"/>
      <c r="U120" s="17"/>
      <c r="V120" s="17"/>
      <c r="W120" s="15"/>
    </row>
    <row r="121" spans="1:23" x14ac:dyDescent="0.25">
      <c r="A121" s="1"/>
      <c r="B121" s="2"/>
      <c r="C121" s="2"/>
      <c r="D121" s="2"/>
      <c r="E121" s="2"/>
      <c r="F121" s="12"/>
      <c r="G121" s="12"/>
      <c r="H121" s="12"/>
      <c r="I121" s="16"/>
      <c r="J121" s="16"/>
      <c r="K121" s="16"/>
      <c r="L121" s="16"/>
      <c r="M121" s="16"/>
      <c r="N121" s="16"/>
      <c r="O121" s="48"/>
      <c r="P121" s="16"/>
      <c r="Q121" s="4"/>
      <c r="R121" s="5"/>
      <c r="S121" s="12"/>
      <c r="T121" s="12"/>
      <c r="U121" s="17"/>
      <c r="V121" s="17"/>
      <c r="W121" s="15"/>
    </row>
    <row r="122" spans="1:23" x14ac:dyDescent="0.25">
      <c r="B122" s="2"/>
      <c r="C122" s="2"/>
      <c r="D122" s="2"/>
      <c r="E122" s="2"/>
      <c r="F122" s="12"/>
      <c r="G122" s="12"/>
      <c r="H122" s="12"/>
      <c r="I122" s="16"/>
      <c r="J122" s="16"/>
      <c r="K122" s="16"/>
      <c r="L122" s="16"/>
      <c r="M122" s="16"/>
      <c r="N122" s="16"/>
      <c r="O122" s="48"/>
      <c r="P122" s="16"/>
      <c r="Q122" s="4"/>
      <c r="R122" s="5"/>
      <c r="S122" s="12"/>
      <c r="T122" s="12"/>
      <c r="U122" s="17"/>
      <c r="V122" s="17"/>
      <c r="W122" s="15"/>
    </row>
    <row r="123" spans="1:23" x14ac:dyDescent="0.25">
      <c r="A123" s="1"/>
      <c r="B123" s="2"/>
      <c r="C123" s="2"/>
      <c r="D123" s="2"/>
      <c r="E123" s="2"/>
      <c r="F123" s="12"/>
      <c r="G123" s="12"/>
      <c r="H123" s="12"/>
      <c r="I123" s="16"/>
      <c r="J123" s="16"/>
      <c r="K123" s="16"/>
      <c r="L123" s="16"/>
      <c r="M123" s="16"/>
      <c r="N123" s="16"/>
      <c r="O123" s="48"/>
      <c r="P123" s="16"/>
      <c r="Q123" s="4"/>
      <c r="R123" s="5"/>
      <c r="S123" s="12"/>
      <c r="T123" s="12"/>
      <c r="U123" s="17"/>
      <c r="V123" s="17"/>
      <c r="W123" s="15"/>
    </row>
    <row r="124" spans="1:23" x14ac:dyDescent="0.25">
      <c r="B124" s="2"/>
      <c r="C124" s="2"/>
      <c r="D124" s="2"/>
      <c r="E124" s="2"/>
      <c r="F124" s="12"/>
      <c r="G124" s="12"/>
      <c r="H124" s="12"/>
      <c r="I124" s="16"/>
      <c r="J124" s="16"/>
      <c r="K124" s="16"/>
      <c r="L124" s="16"/>
      <c r="M124" s="16"/>
      <c r="N124" s="16"/>
      <c r="O124" s="48"/>
      <c r="P124" s="16"/>
      <c r="Q124" s="4"/>
      <c r="R124" s="5"/>
      <c r="S124" s="12"/>
      <c r="T124" s="12"/>
      <c r="U124" s="17"/>
      <c r="V124" s="17"/>
      <c r="W124" s="15"/>
    </row>
    <row r="125" spans="1:23" x14ac:dyDescent="0.25">
      <c r="A125" s="1"/>
      <c r="B125" s="2"/>
      <c r="C125" s="2"/>
      <c r="D125" s="2"/>
      <c r="E125" s="2"/>
      <c r="F125" s="12"/>
      <c r="G125" s="12"/>
      <c r="H125" s="12"/>
      <c r="I125" s="16"/>
      <c r="J125" s="16"/>
      <c r="K125" s="16"/>
      <c r="L125" s="16"/>
      <c r="M125" s="16"/>
      <c r="N125" s="16"/>
      <c r="O125" s="48"/>
      <c r="P125" s="16"/>
      <c r="Q125" s="4"/>
      <c r="R125" s="5"/>
      <c r="S125" s="12"/>
      <c r="T125" s="12"/>
      <c r="U125" s="17"/>
      <c r="V125" s="17"/>
      <c r="W125" s="15"/>
    </row>
    <row r="126" spans="1:23" x14ac:dyDescent="0.25">
      <c r="B126" s="2"/>
      <c r="C126" s="2"/>
      <c r="D126" s="2"/>
      <c r="E126" s="2"/>
      <c r="F126" s="12"/>
      <c r="G126" s="12"/>
      <c r="H126" s="12"/>
      <c r="I126" s="16"/>
      <c r="J126" s="16"/>
      <c r="K126" s="16"/>
      <c r="L126" s="16"/>
      <c r="M126" s="16"/>
      <c r="N126" s="16"/>
      <c r="O126" s="48"/>
      <c r="P126" s="16"/>
      <c r="Q126" s="4"/>
      <c r="R126" s="5"/>
      <c r="S126" s="12"/>
      <c r="T126" s="12"/>
      <c r="U126" s="17"/>
      <c r="V126" s="17"/>
      <c r="W126" s="15"/>
    </row>
    <row r="127" spans="1:23" x14ac:dyDescent="0.25">
      <c r="A127" s="1"/>
      <c r="B127" s="2"/>
      <c r="C127" s="2"/>
      <c r="D127" s="2"/>
      <c r="E127" s="2"/>
      <c r="F127" s="12"/>
      <c r="G127" s="12"/>
      <c r="H127" s="12"/>
      <c r="I127" s="16"/>
      <c r="J127" s="16"/>
      <c r="K127" s="16"/>
      <c r="L127" s="16"/>
      <c r="M127" s="16"/>
      <c r="N127" s="16"/>
      <c r="O127" s="48"/>
      <c r="P127" s="16"/>
      <c r="Q127" s="4"/>
      <c r="R127" s="5"/>
      <c r="S127" s="12"/>
      <c r="T127" s="12"/>
      <c r="U127" s="17"/>
      <c r="V127" s="17"/>
      <c r="W127" s="15"/>
    </row>
    <row r="128" spans="1:23" x14ac:dyDescent="0.25">
      <c r="B128" s="2"/>
      <c r="C128" s="2"/>
      <c r="D128" s="2"/>
      <c r="E128" s="2"/>
      <c r="F128" s="12"/>
      <c r="G128" s="12"/>
      <c r="H128" s="12"/>
      <c r="I128" s="16"/>
      <c r="J128" s="16"/>
      <c r="K128" s="16"/>
      <c r="L128" s="16"/>
      <c r="M128" s="16"/>
      <c r="N128" s="16"/>
      <c r="O128" s="48"/>
      <c r="P128" s="16"/>
      <c r="Q128" s="4"/>
      <c r="R128" s="5"/>
      <c r="S128" s="12"/>
      <c r="T128" s="12"/>
      <c r="U128" s="17"/>
      <c r="V128" s="17"/>
      <c r="W128" s="15"/>
    </row>
    <row r="129" spans="1:23" x14ac:dyDescent="0.25">
      <c r="A129" s="1"/>
      <c r="B129" s="2"/>
      <c r="C129" s="2"/>
      <c r="D129" s="2"/>
      <c r="E129" s="2"/>
      <c r="F129" s="12"/>
      <c r="G129" s="12"/>
      <c r="H129" s="12"/>
      <c r="I129" s="16"/>
      <c r="J129" s="4"/>
      <c r="K129" s="4"/>
      <c r="L129" s="4"/>
      <c r="M129" s="4"/>
      <c r="N129" s="4"/>
      <c r="O129" s="47"/>
      <c r="P129" s="4"/>
      <c r="Q129" s="4"/>
      <c r="R129" s="5"/>
      <c r="S129" s="12"/>
      <c r="T129" s="12"/>
      <c r="U129" s="17"/>
      <c r="V129" s="17"/>
      <c r="W129" s="15"/>
    </row>
    <row r="130" spans="1:23" x14ac:dyDescent="0.25">
      <c r="B130" s="2"/>
      <c r="C130" s="2"/>
      <c r="D130" s="2"/>
      <c r="E130" s="2"/>
      <c r="F130" s="12"/>
      <c r="G130" s="12"/>
      <c r="H130" s="12"/>
      <c r="I130" s="16"/>
      <c r="J130" s="4"/>
      <c r="K130" s="4"/>
      <c r="L130" s="4"/>
      <c r="M130" s="4"/>
      <c r="N130" s="4"/>
      <c r="O130" s="47"/>
      <c r="P130" s="4"/>
      <c r="Q130" s="4"/>
      <c r="R130" s="5"/>
      <c r="S130" s="12"/>
      <c r="T130" s="12"/>
      <c r="U130" s="17"/>
      <c r="V130" s="17"/>
      <c r="W130" s="15"/>
    </row>
    <row r="131" spans="1:23" x14ac:dyDescent="0.25">
      <c r="A131" s="1"/>
      <c r="B131" s="2"/>
      <c r="C131" s="2"/>
      <c r="D131" s="2"/>
      <c r="E131" s="2"/>
      <c r="F131" s="12"/>
      <c r="G131" s="12"/>
      <c r="H131" s="12"/>
      <c r="I131" s="16"/>
      <c r="J131" s="16"/>
      <c r="K131" s="16"/>
      <c r="L131" s="16"/>
      <c r="M131" s="16"/>
      <c r="N131" s="16"/>
      <c r="O131" s="48"/>
      <c r="P131" s="16"/>
      <c r="Q131" s="4"/>
      <c r="R131" s="5"/>
      <c r="S131" s="12"/>
      <c r="T131" s="12"/>
      <c r="U131" s="17"/>
      <c r="V131" s="17"/>
      <c r="W131" s="15"/>
    </row>
    <row r="132" spans="1:23" x14ac:dyDescent="0.25">
      <c r="B132" s="2"/>
      <c r="C132" s="2"/>
      <c r="D132" s="2"/>
      <c r="E132" s="2"/>
      <c r="F132" s="12"/>
      <c r="G132" s="12"/>
      <c r="H132" s="12"/>
      <c r="I132" s="16"/>
      <c r="J132" s="16"/>
      <c r="K132" s="16"/>
      <c r="L132" s="16"/>
      <c r="M132" s="16"/>
      <c r="N132" s="16"/>
      <c r="O132" s="48"/>
      <c r="P132" s="16"/>
      <c r="Q132" s="4"/>
      <c r="R132" s="5"/>
      <c r="S132" s="12"/>
      <c r="T132" s="12"/>
      <c r="U132" s="17"/>
      <c r="V132" s="17"/>
      <c r="W132" s="15"/>
    </row>
    <row r="133" spans="1:23" x14ac:dyDescent="0.25">
      <c r="A133" s="1"/>
      <c r="B133" s="2"/>
      <c r="C133" s="2"/>
      <c r="D133" s="2"/>
      <c r="E133" s="2"/>
      <c r="F133" s="12"/>
      <c r="G133" s="12"/>
      <c r="H133" s="12"/>
      <c r="I133" s="16"/>
      <c r="J133" s="16"/>
      <c r="K133" s="16"/>
      <c r="L133" s="16"/>
      <c r="M133" s="16"/>
      <c r="N133" s="16"/>
      <c r="O133" s="48"/>
      <c r="P133" s="16"/>
      <c r="Q133" s="4"/>
      <c r="R133" s="5"/>
      <c r="S133" s="12"/>
      <c r="T133" s="12"/>
      <c r="U133" s="17"/>
      <c r="V133" s="17"/>
      <c r="W133" s="15"/>
    </row>
    <row r="134" spans="1:23" x14ac:dyDescent="0.25">
      <c r="B134" s="2"/>
      <c r="C134" s="2"/>
      <c r="D134" s="2"/>
      <c r="E134" s="2"/>
      <c r="F134" s="12"/>
      <c r="G134" s="12"/>
      <c r="H134" s="12"/>
      <c r="I134" s="16"/>
      <c r="J134" s="16"/>
      <c r="K134" s="16"/>
      <c r="L134" s="16"/>
      <c r="M134" s="16"/>
      <c r="N134" s="16"/>
      <c r="O134" s="48"/>
      <c r="P134" s="16"/>
      <c r="Q134" s="4"/>
      <c r="R134" s="5"/>
      <c r="S134" s="12"/>
      <c r="T134" s="12"/>
      <c r="U134" s="17"/>
      <c r="V134" s="17"/>
      <c r="W134" s="15"/>
    </row>
    <row r="135" spans="1:23" x14ac:dyDescent="0.25">
      <c r="A135" s="1"/>
      <c r="B135" s="2"/>
      <c r="C135" s="2"/>
      <c r="D135" s="2"/>
      <c r="E135" s="2"/>
      <c r="F135" s="12"/>
      <c r="G135" s="12"/>
      <c r="H135" s="12"/>
      <c r="I135" s="16"/>
      <c r="J135" s="16"/>
      <c r="K135" s="16"/>
      <c r="L135" s="16"/>
      <c r="M135" s="16"/>
      <c r="N135" s="16"/>
      <c r="O135" s="48"/>
      <c r="P135" s="16"/>
      <c r="Q135" s="4"/>
      <c r="R135" s="5"/>
      <c r="S135" s="12"/>
      <c r="T135" s="12"/>
      <c r="U135" s="17"/>
      <c r="V135" s="17"/>
      <c r="W135" s="15"/>
    </row>
    <row r="136" spans="1:23" x14ac:dyDescent="0.25">
      <c r="B136" s="2"/>
      <c r="C136" s="2"/>
      <c r="D136" s="2"/>
      <c r="E136" s="2"/>
      <c r="F136" s="12"/>
      <c r="G136" s="12"/>
      <c r="H136" s="12"/>
      <c r="I136" s="16"/>
      <c r="J136" s="16"/>
      <c r="K136" s="16"/>
      <c r="L136" s="16"/>
      <c r="M136" s="16"/>
      <c r="N136" s="16"/>
      <c r="O136" s="48"/>
      <c r="P136" s="16"/>
      <c r="Q136" s="4"/>
      <c r="R136" s="5"/>
      <c r="S136" s="12"/>
      <c r="T136" s="12"/>
      <c r="U136" s="17"/>
      <c r="V136" s="17"/>
      <c r="W136" s="15"/>
    </row>
    <row r="137" spans="1:23" x14ac:dyDescent="0.25">
      <c r="A137" s="1"/>
      <c r="B137" s="2"/>
      <c r="C137" s="2"/>
      <c r="D137" s="2"/>
      <c r="E137" s="2"/>
      <c r="F137" s="12"/>
      <c r="G137" s="12"/>
      <c r="H137" s="12"/>
      <c r="I137" s="16"/>
      <c r="J137" s="16"/>
      <c r="K137" s="16"/>
      <c r="L137" s="16"/>
      <c r="M137" s="16"/>
      <c r="N137" s="16"/>
      <c r="O137" s="48"/>
      <c r="P137" s="16"/>
      <c r="Q137" s="4"/>
      <c r="R137" s="5"/>
      <c r="S137" s="12"/>
      <c r="T137" s="12"/>
      <c r="U137" s="17"/>
      <c r="V137" s="17"/>
      <c r="W137" s="15"/>
    </row>
    <row r="138" spans="1:23" x14ac:dyDescent="0.25">
      <c r="B138" s="2"/>
      <c r="C138" s="2"/>
      <c r="D138" s="2"/>
      <c r="E138" s="2"/>
      <c r="F138" s="12"/>
      <c r="G138" s="12"/>
      <c r="H138" s="12"/>
      <c r="I138" s="16"/>
      <c r="J138" s="16"/>
      <c r="K138" s="16"/>
      <c r="L138" s="16"/>
      <c r="M138" s="16"/>
      <c r="N138" s="16"/>
      <c r="O138" s="48"/>
      <c r="P138" s="16"/>
      <c r="Q138" s="4"/>
      <c r="R138" s="5"/>
      <c r="S138" s="12"/>
      <c r="T138" s="12"/>
      <c r="U138" s="17"/>
      <c r="V138" s="17"/>
      <c r="W138" s="15"/>
    </row>
    <row r="139" spans="1:23" x14ac:dyDescent="0.25">
      <c r="A139" s="1"/>
      <c r="B139" s="2"/>
      <c r="C139" s="2"/>
      <c r="D139" s="2"/>
      <c r="E139" s="2"/>
      <c r="F139" s="12"/>
      <c r="G139" s="12"/>
      <c r="H139" s="12"/>
      <c r="I139" s="16"/>
      <c r="J139" s="16"/>
      <c r="K139" s="16"/>
      <c r="L139" s="16"/>
      <c r="M139" s="16"/>
      <c r="N139" s="16"/>
      <c r="O139" s="48"/>
      <c r="P139" s="16"/>
      <c r="Q139" s="4"/>
      <c r="R139" s="5"/>
      <c r="S139" s="12"/>
      <c r="T139" s="12"/>
      <c r="U139" s="17"/>
      <c r="V139" s="17"/>
      <c r="W139" s="15"/>
    </row>
    <row r="140" spans="1:23" x14ac:dyDescent="0.25">
      <c r="B140" s="18"/>
      <c r="C140" s="18"/>
      <c r="D140" s="18"/>
      <c r="E140" s="18"/>
      <c r="F140" s="12"/>
      <c r="G140" s="12"/>
      <c r="H140" s="12"/>
      <c r="I140" s="19"/>
      <c r="J140" s="16"/>
      <c r="K140" s="16"/>
      <c r="L140" s="16"/>
      <c r="M140" s="16"/>
      <c r="N140" s="16"/>
      <c r="O140" s="48"/>
      <c r="P140" s="16"/>
      <c r="Q140" s="4"/>
      <c r="R140" s="5"/>
      <c r="S140" s="12"/>
      <c r="T140" s="12"/>
      <c r="U140" s="17"/>
      <c r="V140" s="17"/>
      <c r="W140" s="15"/>
    </row>
    <row r="141" spans="1:23" x14ac:dyDescent="0.25">
      <c r="B141" s="2"/>
      <c r="C141" s="2"/>
      <c r="D141" s="2"/>
      <c r="E141" s="2"/>
      <c r="F141" s="12"/>
      <c r="G141" s="12"/>
      <c r="H141" s="12"/>
      <c r="I141" s="16"/>
      <c r="J141" s="16"/>
      <c r="K141" s="16"/>
      <c r="L141" s="16"/>
      <c r="M141" s="16"/>
      <c r="N141" s="16"/>
      <c r="O141" s="48"/>
      <c r="P141" s="16"/>
      <c r="Q141" s="4"/>
      <c r="R141" s="5"/>
      <c r="S141" s="12"/>
      <c r="T141" s="12"/>
      <c r="U141" s="17"/>
      <c r="V141" s="17"/>
      <c r="W141" s="15"/>
    </row>
    <row r="142" spans="1:23" x14ac:dyDescent="0.25">
      <c r="B142" s="18"/>
      <c r="C142" s="18"/>
      <c r="D142" s="18"/>
      <c r="E142" s="18"/>
      <c r="F142" s="12"/>
      <c r="G142" s="12"/>
      <c r="H142" s="12"/>
      <c r="I142" s="19"/>
      <c r="J142" s="16"/>
      <c r="K142" s="16"/>
      <c r="L142" s="16"/>
      <c r="M142" s="16"/>
      <c r="N142" s="16"/>
      <c r="O142" s="48"/>
      <c r="P142" s="16"/>
      <c r="Q142" s="4"/>
      <c r="R142" s="5"/>
      <c r="S142" s="12"/>
      <c r="T142" s="12"/>
      <c r="U142" s="17"/>
      <c r="V142" s="17"/>
      <c r="W142" s="15"/>
    </row>
    <row r="143" spans="1:23" x14ac:dyDescent="0.25">
      <c r="B143" s="2"/>
      <c r="C143" s="18"/>
      <c r="D143" s="18"/>
      <c r="E143" s="18"/>
      <c r="F143" s="12"/>
      <c r="G143" s="12"/>
      <c r="H143" s="12"/>
      <c r="I143" s="19"/>
      <c r="J143" s="16"/>
      <c r="K143" s="16"/>
      <c r="L143" s="16"/>
      <c r="M143" s="16"/>
      <c r="N143" s="16"/>
      <c r="O143" s="48"/>
      <c r="P143" s="16"/>
      <c r="Q143" s="4"/>
      <c r="R143" s="5"/>
      <c r="S143" s="12"/>
      <c r="T143" s="12"/>
      <c r="U143" s="17"/>
      <c r="V143" s="17"/>
      <c r="W143" s="15"/>
    </row>
  </sheetData>
  <phoneticPr fontId="3" type="noConversion"/>
  <dataValidations disablePrompts="1" count="1">
    <dataValidation type="whole" errorStyle="warning" allowBlank="1" showInputMessage="1" showErrorMessage="1" error="NO SEPARAR CON PUNTOS NI COMAS_x000a_" promptTitle="ADVERTENCIA" prompt="NO SEPARAR CON PUNTOS NI COMAS" sqref="D6 D21" xr:uid="{614BC9DB-52C1-42EA-B2DB-AEF22D8E3AF9}">
      <formula1>0</formula1>
      <formula2>9999999999</formula2>
    </dataValidation>
  </dataValidations>
  <hyperlinks>
    <hyperlink ref="W2" r:id="rId1" xr:uid="{8EF68894-9F9C-4881-8648-E456C34DECBD}"/>
    <hyperlink ref="W9" r:id="rId2" xr:uid="{D49D042E-92B7-43FF-B1A6-14248EAA9B39}"/>
    <hyperlink ref="W15" r:id="rId3" xr:uid="{EC501D14-F733-4CC9-8829-4816E2A4BD8B}"/>
    <hyperlink ref="W16" r:id="rId4" xr:uid="{C1723BFD-1F02-4B17-B541-DFEF5523AE8A}"/>
    <hyperlink ref="W18" r:id="rId5" xr:uid="{B0DA29A5-3584-49B7-95AF-C72C4E770921}"/>
    <hyperlink ref="W19" r:id="rId6" xr:uid="{D3BF4C26-D03E-4CF3-AC54-357E8E1A06B8}"/>
    <hyperlink ref="W23" r:id="rId7" xr:uid="{2C039AD3-ACC1-4F00-B6F1-60C772F18CB3}"/>
    <hyperlink ref="W38" r:id="rId8" xr:uid="{674C6C1B-2A9C-4B80-836E-6B479353353A}"/>
    <hyperlink ref="W43" r:id="rId9" xr:uid="{3F17C207-5562-4E9E-BDC4-FB4F744585A1}"/>
    <hyperlink ref="W56" r:id="rId10" xr:uid="{3B759864-FE27-43F7-BF05-489588B2D717}"/>
    <hyperlink ref="W61" r:id="rId11" xr:uid="{9ADBF5B5-A2A1-4B70-B707-9C2E89699132}"/>
    <hyperlink ref="W60" r:id="rId12" xr:uid="{271A9EA2-4140-4226-8A8F-9ADD6995E3C3}"/>
    <hyperlink ref="W64" r:id="rId13" xr:uid="{7A959377-E033-441E-8290-AD3D83FD78F9}"/>
    <hyperlink ref="W75" r:id="rId14" xr:uid="{7E3D73B4-4E4A-49DA-9078-68F952C85ABC}"/>
    <hyperlink ref="W74" r:id="rId15" xr:uid="{3F2BFF0C-6F93-474A-8E32-7A7D291D6390}"/>
    <hyperlink ref="W76" r:id="rId16" xr:uid="{BA7787D4-E5EB-4EDB-B429-5AE65BFB2459}"/>
    <hyperlink ref="W77" r:id="rId17" xr:uid="{5A23401A-71E5-480B-956F-2D0866CD0244}"/>
    <hyperlink ref="W82" r:id="rId18" xr:uid="{AE40059B-7C7B-40E9-B6D9-DEE8986BF64A}"/>
  </hyperlinks>
  <pageMargins left="0.7" right="0.7" top="0.75" bottom="0.75" header="0.3" footer="0.3"/>
  <pageSetup orientation="portrait" r:id="rId1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A8729C-761D-4A75-B3B4-AC22FCA7B82D}"/>
</file>

<file path=customXml/itemProps2.xml><?xml version="1.0" encoding="utf-8"?>
<ds:datastoreItem xmlns:ds="http://schemas.openxmlformats.org/officeDocument/2006/customXml" ds:itemID="{9AA93351-FB78-4F51-82DC-7E5275DC4172}"/>
</file>

<file path=customXml/itemProps3.xml><?xml version="1.0" encoding="utf-8"?>
<ds:datastoreItem xmlns:ds="http://schemas.openxmlformats.org/officeDocument/2006/customXml" ds:itemID="{4D51F4C5-DB13-41FD-BE2D-C194422972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Yessica Vallejo Ramirez</dc:creator>
  <cp:keywords/>
  <dc:description/>
  <cp:lastModifiedBy>Yessica Vallejo Ramirez</cp:lastModifiedBy>
  <cp:revision/>
  <dcterms:created xsi:type="dcterms:W3CDTF">2025-02-06T20:55:45Z</dcterms:created>
  <dcterms:modified xsi:type="dcterms:W3CDTF">2026-07-09T19:33:56Z</dcterms:modified>
  <cp:category/>
  <cp:contentStatus/>
</cp:coreProperties>
</file>